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drawings/drawing4.xml" ContentType="application/vnd.openxmlformats-officedocument.drawingml.chartshapes+xml"/>
  <Override PartName="/xl/charts/chart4.xml" ContentType="application/vnd.openxmlformats-officedocument.drawingml.chart+xml"/>
  <Override PartName="/xl/drawings/drawing5.xml" ContentType="application/vnd.openxmlformats-officedocument.drawingml.chartshapes+xml"/>
  <Override PartName="/xl/charts/chart5.xml" ContentType="application/vnd.openxmlformats-officedocument.drawingml.chart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drawings/drawing8.xml" ContentType="application/vnd.openxmlformats-officedocument.drawingml.chartshapes+xml"/>
  <Override PartName="/xl/charts/chart7.xml" ContentType="application/vnd.openxmlformats-officedocument.drawingml.chart+xml"/>
  <Override PartName="/xl/drawings/drawing9.xml" ContentType="application/vnd.openxmlformats-officedocument.drawingml.chartshapes+xml"/>
  <Override PartName="/xl/charts/chart8.xml" ContentType="application/vnd.openxmlformats-officedocument.drawingml.chart+xml"/>
  <Override PartName="/xl/drawings/drawing10.xml" ContentType="application/vnd.openxmlformats-officedocument.drawingml.chartshapes+xml"/>
  <Override PartName="/xl/charts/chart9.xml" ContentType="application/vnd.openxmlformats-officedocument.drawingml.chart+xml"/>
  <Override PartName="/xl/drawings/drawing11.xml" ContentType="application/vnd.openxmlformats-officedocument.drawingml.chartshapes+xml"/>
  <Override PartName="/xl/charts/chart10.xml" ContentType="application/vnd.openxmlformats-officedocument.drawingml.chart+xml"/>
  <Override PartName="/xl/drawings/drawing1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a00406995\Documents\Marrakesh_Avmbkj\CE11_subjective_test\JVET-M-Avmbkj\version_1_Avmbkj\"/>
    </mc:Choice>
  </mc:AlternateContent>
  <bookViews>
    <workbookView xWindow="0" yWindow="0" windowWidth="19200" windowHeight="8835" tabRatio="815"/>
  </bookViews>
  <sheets>
    <sheet name="schedule" sheetId="5" r:id="rId1"/>
    <sheet name="QP34Graphs" sheetId="15" r:id="rId2"/>
    <sheet name="QP34Scores" sheetId="13" r:id="rId3"/>
    <sheet name="QP39Graphs" sheetId="16" r:id="rId4"/>
    <sheet name="QP39Scores" sheetId="1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2" i="13" l="1"/>
  <c r="F5" i="13"/>
  <c r="F6" i="13"/>
  <c r="F7" i="13"/>
  <c r="F8" i="13"/>
  <c r="F13" i="13"/>
  <c r="F18" i="13"/>
  <c r="F22" i="13"/>
  <c r="F24" i="13"/>
  <c r="F29" i="13"/>
  <c r="F31" i="13"/>
  <c r="F32" i="13"/>
  <c r="F36" i="13"/>
  <c r="F37" i="13"/>
  <c r="F42" i="13"/>
  <c r="F4" i="13" l="1"/>
  <c r="F46" i="13"/>
  <c r="F34" i="13"/>
  <c r="F33" i="13"/>
  <c r="F26" i="13"/>
  <c r="F45" i="13"/>
  <c r="F44" i="13"/>
  <c r="F41" i="13"/>
  <c r="F28" i="13"/>
  <c r="F27" i="13"/>
  <c r="F25" i="13"/>
  <c r="F21" i="13"/>
  <c r="F14" i="13"/>
  <c r="F11" i="13"/>
  <c r="F10" i="13"/>
  <c r="F35" i="13"/>
  <c r="F17" i="13"/>
  <c r="F30" i="13"/>
  <c r="F16" i="13"/>
  <c r="F15" i="13"/>
  <c r="F12" i="13"/>
  <c r="F43" i="13"/>
  <c r="G42" i="13" s="1"/>
  <c r="F40" i="13"/>
  <c r="F39" i="13"/>
  <c r="F23" i="13"/>
  <c r="G22" i="13" s="1"/>
  <c r="F20" i="13"/>
  <c r="F19" i="13"/>
  <c r="F9" i="13"/>
  <c r="G7" i="13" s="1"/>
  <c r="F38" i="13"/>
  <c r="F3" i="13"/>
  <c r="G2" i="13" s="1"/>
  <c r="C33" i="5"/>
  <c r="B34" i="5" s="1"/>
  <c r="C34" i="5" s="1"/>
  <c r="B35" i="5" s="1"/>
  <c r="C35" i="5" s="1"/>
  <c r="B36" i="5" s="1"/>
  <c r="C36" i="5" s="1"/>
  <c r="B20" i="5"/>
  <c r="C20" i="5" s="1"/>
  <c r="B21" i="5" s="1"/>
  <c r="C21" i="5" s="1"/>
  <c r="B22" i="5" s="1"/>
  <c r="C22" i="5" s="1"/>
  <c r="B23" i="5" s="1"/>
  <c r="C23" i="5" s="1"/>
  <c r="B24" i="5" s="1"/>
  <c r="C24" i="5" s="1"/>
  <c r="B25" i="5" s="1"/>
  <c r="C25" i="5" s="1"/>
  <c r="B26" i="5" s="1"/>
  <c r="C26" i="5" s="1"/>
  <c r="C19" i="5"/>
  <c r="C8" i="5"/>
  <c r="B9" i="5" s="1"/>
  <c r="C9" i="5" s="1"/>
  <c r="B10" i="5" s="1"/>
  <c r="C10" i="5" s="1"/>
  <c r="B11" i="5" s="1"/>
  <c r="C11" i="5" s="1"/>
  <c r="B12" i="5" s="1"/>
  <c r="C12" i="5" s="1"/>
  <c r="G37" i="13" l="1"/>
  <c r="G27" i="13"/>
  <c r="G32" i="13"/>
  <c r="G17" i="13"/>
  <c r="G12" i="13"/>
  <c r="F35" i="14"/>
  <c r="F16" i="14"/>
  <c r="F20" i="14" l="1"/>
  <c r="F17" i="14"/>
  <c r="F43" i="14"/>
  <c r="F14" i="14"/>
  <c r="F46" i="14"/>
  <c r="F15" i="14"/>
  <c r="F33" i="14"/>
  <c r="F29" i="14"/>
  <c r="F27" i="14"/>
  <c r="F12" i="14"/>
  <c r="F41" i="14"/>
  <c r="F40" i="14"/>
  <c r="F25" i="14"/>
  <c r="F34" i="14"/>
  <c r="F18" i="14"/>
  <c r="F21" i="14"/>
  <c r="F37" i="14"/>
  <c r="F24" i="14"/>
  <c r="F19" i="14"/>
  <c r="F38" i="14"/>
  <c r="F10" i="14"/>
  <c r="F13" i="14"/>
  <c r="F32" i="14"/>
  <c r="F36" i="14"/>
  <c r="F2" i="14"/>
  <c r="F3" i="14"/>
  <c r="F4" i="14"/>
  <c r="F5" i="14"/>
  <c r="F6" i="14"/>
  <c r="F22" i="14"/>
  <c r="F23" i="14"/>
  <c r="F26" i="14"/>
  <c r="F42" i="14"/>
  <c r="F44" i="14"/>
  <c r="F45" i="14"/>
  <c r="F7" i="14"/>
  <c r="F9" i="14"/>
  <c r="F11" i="14"/>
  <c r="F28" i="14"/>
  <c r="F30" i="14"/>
  <c r="F31" i="14"/>
  <c r="G17" i="14" l="1"/>
  <c r="G22" i="14"/>
  <c r="G12" i="14"/>
  <c r="G32" i="14"/>
  <c r="G42" i="14"/>
  <c r="G2" i="14"/>
  <c r="G27" i="14"/>
  <c r="F8" i="14" l="1"/>
  <c r="G7" i="14" s="1"/>
  <c r="F39" i="14" l="1"/>
  <c r="G37" i="14" s="1"/>
</calcChain>
</file>

<file path=xl/sharedStrings.xml><?xml version="1.0" encoding="utf-8"?>
<sst xmlns="http://schemas.openxmlformats.org/spreadsheetml/2006/main" count="499" uniqueCount="48">
  <si>
    <t>MOS</t>
  </si>
  <si>
    <t>SD</t>
  </si>
  <si>
    <t>CI</t>
  </si>
  <si>
    <t>Group 1</t>
  </si>
  <si>
    <t>Viewer 1</t>
  </si>
  <si>
    <t>Viewer 2</t>
  </si>
  <si>
    <t>Viewer 3</t>
  </si>
  <si>
    <t>Viewer 4</t>
  </si>
  <si>
    <t>Viewer 5</t>
  </si>
  <si>
    <t>Viewer 6</t>
  </si>
  <si>
    <t>Viewer 7</t>
  </si>
  <si>
    <t>Viewer 8</t>
  </si>
  <si>
    <t>Viewer 9</t>
  </si>
  <si>
    <t>Viewer 10</t>
  </si>
  <si>
    <t>Viewer 11</t>
  </si>
  <si>
    <t>Viewer 12</t>
  </si>
  <si>
    <t>Group 2</t>
  </si>
  <si>
    <t>Group 3</t>
  </si>
  <si>
    <t>Group 4</t>
  </si>
  <si>
    <t>training</t>
  </si>
  <si>
    <t>DAY 1</t>
  </si>
  <si>
    <t>Session 01</t>
  </si>
  <si>
    <t>Session 02</t>
  </si>
  <si>
    <t>Session 03</t>
  </si>
  <si>
    <t>Session 04</t>
  </si>
  <si>
    <t>DAY 2</t>
  </si>
  <si>
    <t>CE11.1.2</t>
  </si>
  <si>
    <t>Kimono</t>
  </si>
  <si>
    <t>Campfire</t>
  </si>
  <si>
    <t>RedKayak</t>
  </si>
  <si>
    <t>CE11.1.4</t>
  </si>
  <si>
    <t>CE11.1.5</t>
  </si>
  <si>
    <t>CE11.1.6</t>
  </si>
  <si>
    <t>CE11.1.7</t>
  </si>
  <si>
    <t>CE11.1.8</t>
  </si>
  <si>
    <t>FoodMarket</t>
  </si>
  <si>
    <t>KristenAndSara</t>
  </si>
  <si>
    <t>CampFire</t>
  </si>
  <si>
    <t>CE11.1.3</t>
  </si>
  <si>
    <t>CE11.1.1</t>
  </si>
  <si>
    <t>TEST</t>
  </si>
  <si>
    <t>WINS/LOSSES</t>
  </si>
  <si>
    <t>TOTAL SCORE</t>
  </si>
  <si>
    <t>ALF ON</t>
  </si>
  <si>
    <t>Sequence</t>
  </si>
  <si>
    <t>DAY 3</t>
  </si>
  <si>
    <t>Start time</t>
  </si>
  <si>
    <t>End 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</si>
</sst>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7" x14ac:knownFonts="1"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1">
    <xf numFmtId="0" fontId="0" fillId="0" borderId="0" xfId="0"/>
    <xf numFmtId="2" fontId="0" fillId="0" borderId="0" xfId="0" applyNumberFormat="1"/>
    <xf numFmtId="0" fontId="0" fillId="0" borderId="0" xfId="0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4" xfId="0" applyFont="1" applyBorder="1"/>
    <xf numFmtId="0" fontId="4" fillId="0" borderId="0" xfId="0" applyFont="1" applyBorder="1"/>
    <xf numFmtId="0" fontId="4" fillId="0" borderId="5" xfId="0" applyFont="1" applyBorder="1"/>
    <xf numFmtId="0" fontId="4" fillId="0" borderId="0" xfId="0" applyFont="1" applyBorder="1" applyAlignment="1"/>
    <xf numFmtId="0" fontId="4" fillId="0" borderId="5" xfId="0" applyFont="1" applyBorder="1" applyAlignment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164" fontId="4" fillId="0" borderId="0" xfId="0" applyNumberFormat="1" applyFont="1"/>
    <xf numFmtId="0" fontId="4" fillId="0" borderId="7" xfId="0" applyFont="1" applyBorder="1" applyAlignment="1"/>
    <xf numFmtId="0" fontId="4" fillId="0" borderId="8" xfId="0" applyFont="1" applyBorder="1" applyAlignment="1"/>
    <xf numFmtId="0" fontId="0" fillId="0" borderId="1" xfId="0" applyBorder="1"/>
    <xf numFmtId="0" fontId="0" fillId="0" borderId="2" xfId="0" applyBorder="1"/>
    <xf numFmtId="2" fontId="1" fillId="0" borderId="2" xfId="0" applyNumberFormat="1" applyFont="1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2" fontId="1" fillId="0" borderId="0" xfId="0" applyNumberFormat="1" applyFon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2" fontId="1" fillId="0" borderId="7" xfId="0" applyNumberFormat="1" applyFont="1" applyBorder="1"/>
    <xf numFmtId="0" fontId="0" fillId="0" borderId="8" xfId="0" applyBorder="1"/>
    <xf numFmtId="0" fontId="6" fillId="0" borderId="9" xfId="0" applyFont="1" applyBorder="1"/>
    <xf numFmtId="0" fontId="6" fillId="0" borderId="10" xfId="0" applyFont="1" applyBorder="1"/>
    <xf numFmtId="0" fontId="6" fillId="0" borderId="10" xfId="0" quotePrefix="1" applyFont="1" applyBorder="1"/>
    <xf numFmtId="0" fontId="6" fillId="0" borderId="11" xfId="0" applyFont="1" applyBorder="1"/>
    <xf numFmtId="0" fontId="0" fillId="0" borderId="9" xfId="0" applyBorder="1"/>
    <xf numFmtId="0" fontId="0" fillId="0" borderId="10" xfId="0" applyBorder="1"/>
    <xf numFmtId="0" fontId="0" fillId="0" borderId="10" xfId="0" quotePrefix="1" applyBorder="1"/>
    <xf numFmtId="0" fontId="0" fillId="0" borderId="11" xfId="0" applyBorder="1"/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</cellXfs>
  <cellStyles count="2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Normal" xfId="0" builtinId="0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it-IT"/>
              <a:t>Campfire</a:t>
            </a:r>
            <a:r>
              <a:rPr lang="en-US"/>
              <a:t>_RA_QP34</a:t>
            </a:r>
            <a:endParaRPr lang="it-IT"/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QP34Graphs!$A$1</c:f>
              <c:strCache>
                <c:ptCount val="1"/>
                <c:pt idx="0">
                  <c:v>TEST</c:v>
                </c:pt>
              </c:strCache>
            </c:strRef>
          </c:tx>
          <c:spPr>
            <a:ln w="28575">
              <a:noFill/>
            </a:ln>
          </c:spPr>
          <c:errBars>
            <c:errDir val="y"/>
            <c:errBarType val="both"/>
            <c:errValType val="cust"/>
            <c:noEndCap val="0"/>
            <c:plus>
              <c:numRef>
                <c:f>QP34Graphs!$E$2:$E$10</c:f>
                <c:numCache>
                  <c:formatCode>General</c:formatCode>
                  <c:ptCount val="9"/>
                  <c:pt idx="0">
                    <c:v>0.34822143794594673</c:v>
                  </c:pt>
                  <c:pt idx="1">
                    <c:v>0.34822143794594673</c:v>
                  </c:pt>
                  <c:pt idx="2">
                    <c:v>0.17982077732760707</c:v>
                  </c:pt>
                  <c:pt idx="3">
                    <c:v>0.30885232762305531</c:v>
                  </c:pt>
                  <c:pt idx="4">
                    <c:v>0.36632277383289286</c:v>
                  </c:pt>
                  <c:pt idx="5">
                    <c:v>0.34822143794594673</c:v>
                  </c:pt>
                  <c:pt idx="6">
                    <c:v>0.34822143794594673</c:v>
                  </c:pt>
                  <c:pt idx="7">
                    <c:v>0.34822143794594673</c:v>
                  </c:pt>
                  <c:pt idx="8">
                    <c:v>0.35964155465521336</c:v>
                  </c:pt>
                </c:numCache>
              </c:numRef>
            </c:plus>
            <c:minus>
              <c:numRef>
                <c:f>QP34Graphs!$E$2:$E$10</c:f>
                <c:numCache>
                  <c:formatCode>General</c:formatCode>
                  <c:ptCount val="9"/>
                  <c:pt idx="0">
                    <c:v>0.34822143794594673</c:v>
                  </c:pt>
                  <c:pt idx="1">
                    <c:v>0.34822143794594673</c:v>
                  </c:pt>
                  <c:pt idx="2">
                    <c:v>0.17982077732760707</c:v>
                  </c:pt>
                  <c:pt idx="3">
                    <c:v>0.30885232762305531</c:v>
                  </c:pt>
                  <c:pt idx="4">
                    <c:v>0.36632277383289286</c:v>
                  </c:pt>
                  <c:pt idx="5">
                    <c:v>0.34822143794594673</c:v>
                  </c:pt>
                  <c:pt idx="6">
                    <c:v>0.34822143794594673</c:v>
                  </c:pt>
                  <c:pt idx="7">
                    <c:v>0.34822143794594673</c:v>
                  </c:pt>
                  <c:pt idx="8">
                    <c:v>0.35964155465521336</c:v>
                  </c:pt>
                </c:numCache>
              </c:numRef>
            </c:minus>
          </c:errBars>
          <c:cat>
            <c:strRef>
              <c:f>QP34Graphs!$A$2:$A$10</c:f>
              <c:strCache>
                <c:ptCount val="9"/>
                <c:pt idx="0">
                  <c:v>CE11.1.3</c:v>
                </c:pt>
                <c:pt idx="1">
                  <c:v>CE11.1.5</c:v>
                </c:pt>
                <c:pt idx="2">
                  <c:v>ALF ON</c:v>
                </c:pt>
                <c:pt idx="3">
                  <c:v>CE11.1.4</c:v>
                </c:pt>
                <c:pt idx="4">
                  <c:v>CE11.1.8</c:v>
                </c:pt>
                <c:pt idx="5">
                  <c:v>CE11.1.1</c:v>
                </c:pt>
                <c:pt idx="6">
                  <c:v>CE11.1.2</c:v>
                </c:pt>
                <c:pt idx="7">
                  <c:v>CE11.1.7</c:v>
                </c:pt>
                <c:pt idx="8">
                  <c:v>CE11.1.6</c:v>
                </c:pt>
              </c:strCache>
            </c:strRef>
          </c:cat>
          <c:val>
            <c:numRef>
              <c:f>QP34Graphs!$C$2:$C$10</c:f>
              <c:numCache>
                <c:formatCode>0.00</c:formatCode>
                <c:ptCount val="9"/>
                <c:pt idx="0">
                  <c:v>2.25</c:v>
                </c:pt>
                <c:pt idx="1">
                  <c:v>2.75</c:v>
                </c:pt>
                <c:pt idx="2">
                  <c:v>2.8333333333333335</c:v>
                </c:pt>
                <c:pt idx="3">
                  <c:v>2.9166666666666665</c:v>
                </c:pt>
                <c:pt idx="4">
                  <c:v>3.0833333333333335</c:v>
                </c:pt>
                <c:pt idx="5">
                  <c:v>3.25</c:v>
                </c:pt>
                <c:pt idx="6">
                  <c:v>3.25</c:v>
                </c:pt>
                <c:pt idx="7">
                  <c:v>3.25</c:v>
                </c:pt>
                <c:pt idx="8">
                  <c:v>3.3333333333333335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E8EB-4C23-A50D-35E46A31AF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63878240"/>
        <c:axId val="263882592"/>
      </c:lineChart>
      <c:catAx>
        <c:axId val="26387824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/>
          <a:lstStyle/>
          <a:p>
            <a:pPr>
              <a:defRPr/>
            </a:pPr>
            <a:endParaRPr lang="en-US"/>
          </a:p>
        </c:txPr>
        <c:crossAx val="263882592"/>
        <c:crosses val="autoZero"/>
        <c:auto val="1"/>
        <c:lblAlgn val="ctr"/>
        <c:lblOffset val="100"/>
        <c:noMultiLvlLbl val="0"/>
      </c:catAx>
      <c:valAx>
        <c:axId val="263882592"/>
        <c:scaling>
          <c:orientation val="minMax"/>
          <c:max val="5"/>
          <c:min val="0"/>
        </c:scaling>
        <c:delete val="0"/>
        <c:axPos val="l"/>
        <c:majorGridlines/>
        <c:minorGridlines>
          <c:spPr>
            <a:ln>
              <a:prstDash val="dash"/>
            </a:ln>
          </c:spPr>
        </c:minorGridlines>
        <c:numFmt formatCode="0" sourceLinked="0"/>
        <c:majorTickMark val="out"/>
        <c:minorTickMark val="none"/>
        <c:tickLblPos val="nextTo"/>
        <c:crossAx val="263878240"/>
        <c:crosses val="autoZero"/>
        <c:crossBetween val="between"/>
        <c:majorUnit val="1"/>
        <c:minorUnit val="0.5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it-IT"/>
              <a:t>FoodMarket</a:t>
            </a:r>
            <a:r>
              <a:rPr lang="en-US"/>
              <a:t>_RA_QP34</a:t>
            </a:r>
            <a:endParaRPr lang="it-IT"/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QP34Graphs!$A$26</c:f>
              <c:strCache>
                <c:ptCount val="1"/>
                <c:pt idx="0">
                  <c:v>TEST</c:v>
                </c:pt>
              </c:strCache>
            </c:strRef>
          </c:tx>
          <c:spPr>
            <a:ln w="19050">
              <a:noFill/>
            </a:ln>
          </c:spPr>
          <c:errBars>
            <c:errDir val="y"/>
            <c:errBarType val="both"/>
            <c:errValType val="cust"/>
            <c:noEndCap val="0"/>
            <c:plus>
              <c:numRef>
                <c:f>QP34Graphs!$E$27:$E$35</c:f>
                <c:numCache>
                  <c:formatCode>General</c:formatCode>
                  <c:ptCount val="9"/>
                  <c:pt idx="0">
                    <c:v>0.23788052868558493</c:v>
                  </c:pt>
                  <c:pt idx="1">
                    <c:v>0.23788052868558493</c:v>
                  </c:pt>
                  <c:pt idx="2">
                    <c:v>0.22745729079088162</c:v>
                  </c:pt>
                  <c:pt idx="3">
                    <c:v>0.22745729079088162</c:v>
                  </c:pt>
                  <c:pt idx="4">
                    <c:v>0.22745729079088162</c:v>
                  </c:pt>
                  <c:pt idx="5">
                    <c:v>0.22745729079088162</c:v>
                  </c:pt>
                  <c:pt idx="6">
                    <c:v>0.20893286276756803</c:v>
                  </c:pt>
                  <c:pt idx="7">
                    <c:v>0.26671731535307291</c:v>
                  </c:pt>
                  <c:pt idx="8">
                    <c:v>0.17982077732760707</c:v>
                  </c:pt>
                </c:numCache>
              </c:numRef>
            </c:plus>
            <c:minus>
              <c:numRef>
                <c:f>QP34Graphs!$E$27:$E$35</c:f>
                <c:numCache>
                  <c:formatCode>General</c:formatCode>
                  <c:ptCount val="9"/>
                  <c:pt idx="0">
                    <c:v>0.23788052868558493</c:v>
                  </c:pt>
                  <c:pt idx="1">
                    <c:v>0.23788052868558493</c:v>
                  </c:pt>
                  <c:pt idx="2">
                    <c:v>0.22745729079088162</c:v>
                  </c:pt>
                  <c:pt idx="3">
                    <c:v>0.22745729079088162</c:v>
                  </c:pt>
                  <c:pt idx="4">
                    <c:v>0.22745729079088162</c:v>
                  </c:pt>
                  <c:pt idx="5">
                    <c:v>0.22745729079088162</c:v>
                  </c:pt>
                  <c:pt idx="6">
                    <c:v>0.20893286276756803</c:v>
                  </c:pt>
                  <c:pt idx="7">
                    <c:v>0.26671731535307291</c:v>
                  </c:pt>
                  <c:pt idx="8">
                    <c:v>0.17982077732760707</c:v>
                  </c:pt>
                </c:numCache>
              </c:numRef>
            </c:minus>
          </c:errBars>
          <c:cat>
            <c:strRef>
              <c:f>QP34Graphs!$A$27:$A$35</c:f>
              <c:strCache>
                <c:ptCount val="9"/>
                <c:pt idx="0">
                  <c:v>CE11.1.6</c:v>
                </c:pt>
                <c:pt idx="1">
                  <c:v>CE11.1.7</c:v>
                </c:pt>
                <c:pt idx="2">
                  <c:v>CE11.1.1</c:v>
                </c:pt>
                <c:pt idx="3">
                  <c:v>CE11.1.2</c:v>
                </c:pt>
                <c:pt idx="4">
                  <c:v>CE11.1.4</c:v>
                </c:pt>
                <c:pt idx="5">
                  <c:v>CE11.1.5</c:v>
                </c:pt>
                <c:pt idx="6">
                  <c:v>CE11.1.3</c:v>
                </c:pt>
                <c:pt idx="7">
                  <c:v>ALF ON</c:v>
                </c:pt>
                <c:pt idx="8">
                  <c:v>CE11.1.8</c:v>
                </c:pt>
              </c:strCache>
            </c:strRef>
          </c:cat>
          <c:val>
            <c:numRef>
              <c:f>QP34Graphs!$C$27:$C$35</c:f>
              <c:numCache>
                <c:formatCode>0.00</c:formatCode>
                <c:ptCount val="9"/>
                <c:pt idx="0">
                  <c:v>2.4166666666666665</c:v>
                </c:pt>
                <c:pt idx="1">
                  <c:v>2.4166666666666665</c:v>
                </c:pt>
                <c:pt idx="2">
                  <c:v>2.6666666666666665</c:v>
                </c:pt>
                <c:pt idx="3">
                  <c:v>2.6666666666666665</c:v>
                </c:pt>
                <c:pt idx="4">
                  <c:v>2.6666666666666665</c:v>
                </c:pt>
                <c:pt idx="5">
                  <c:v>2.6666666666666665</c:v>
                </c:pt>
                <c:pt idx="6">
                  <c:v>2.75</c:v>
                </c:pt>
                <c:pt idx="7">
                  <c:v>2.8333333333333335</c:v>
                </c:pt>
                <c:pt idx="8">
                  <c:v>2.8333333333333335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9C73-42BB-981F-984086811D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63874976"/>
        <c:axId val="263876064"/>
      </c:lineChart>
      <c:catAx>
        <c:axId val="26387497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/>
          <a:lstStyle/>
          <a:p>
            <a:pPr>
              <a:defRPr/>
            </a:pPr>
            <a:endParaRPr lang="en-US"/>
          </a:p>
        </c:txPr>
        <c:crossAx val="263876064"/>
        <c:crosses val="autoZero"/>
        <c:auto val="1"/>
        <c:lblAlgn val="ctr"/>
        <c:lblOffset val="100"/>
        <c:noMultiLvlLbl val="0"/>
      </c:catAx>
      <c:valAx>
        <c:axId val="263876064"/>
        <c:scaling>
          <c:orientation val="minMax"/>
          <c:max val="5"/>
          <c:min val="0"/>
        </c:scaling>
        <c:delete val="0"/>
        <c:axPos val="l"/>
        <c:majorGridlines/>
        <c:minorGridlines>
          <c:spPr>
            <a:ln>
              <a:prstDash val="dash"/>
            </a:ln>
          </c:spPr>
        </c:minorGridlines>
        <c:numFmt formatCode="0" sourceLinked="0"/>
        <c:majorTickMark val="out"/>
        <c:minorTickMark val="none"/>
        <c:tickLblPos val="nextTo"/>
        <c:crossAx val="263874976"/>
        <c:crosses val="autoZero"/>
        <c:crossBetween val="between"/>
        <c:majorUnit val="1"/>
        <c:minorUnit val="0.5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it-IT"/>
              <a:t>Kimono</a:t>
            </a:r>
            <a:r>
              <a:rPr lang="en-US"/>
              <a:t>_LDB_QP34</a:t>
            </a:r>
            <a:endParaRPr lang="it-IT"/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QP34Graphs!$A$51</c:f>
              <c:strCache>
                <c:ptCount val="1"/>
                <c:pt idx="0">
                  <c:v>TEST</c:v>
                </c:pt>
              </c:strCache>
            </c:strRef>
          </c:tx>
          <c:spPr>
            <a:ln w="19050">
              <a:noFill/>
            </a:ln>
          </c:spPr>
          <c:errBars>
            <c:errDir val="y"/>
            <c:errBarType val="both"/>
            <c:errValType val="cust"/>
            <c:noEndCap val="0"/>
            <c:plus>
              <c:numRef>
                <c:f>QP34Graphs!$E$52:$E$60</c:f>
                <c:numCache>
                  <c:formatCode>General</c:formatCode>
                  <c:ptCount val="9"/>
                  <c:pt idx="0">
                    <c:v>0.34822143794594673</c:v>
                  </c:pt>
                  <c:pt idx="1">
                    <c:v>0.3596415546552138</c:v>
                  </c:pt>
                  <c:pt idx="2">
                    <c:v>0.23788052868558493</c:v>
                  </c:pt>
                  <c:pt idx="3">
                    <c:v>0.23788052868558493</c:v>
                  </c:pt>
                  <c:pt idx="4">
                    <c:v>0.24125488912282905</c:v>
                  </c:pt>
                  <c:pt idx="5">
                    <c:v>0.23788052868558493</c:v>
                  </c:pt>
                  <c:pt idx="6">
                    <c:v>0.23788052868558493</c:v>
                  </c:pt>
                  <c:pt idx="7">
                    <c:v>0.20893286276756803</c:v>
                  </c:pt>
                  <c:pt idx="8">
                    <c:v>0.26671731535307291</c:v>
                  </c:pt>
                </c:numCache>
              </c:numRef>
            </c:plus>
            <c:minus>
              <c:numRef>
                <c:f>QP34Graphs!$E$52:$E$60</c:f>
                <c:numCache>
                  <c:formatCode>General</c:formatCode>
                  <c:ptCount val="9"/>
                  <c:pt idx="0">
                    <c:v>0.34822143794594673</c:v>
                  </c:pt>
                  <c:pt idx="1">
                    <c:v>0.3596415546552138</c:v>
                  </c:pt>
                  <c:pt idx="2">
                    <c:v>0.23788052868558493</c:v>
                  </c:pt>
                  <c:pt idx="3">
                    <c:v>0.23788052868558493</c:v>
                  </c:pt>
                  <c:pt idx="4">
                    <c:v>0.24125488912282905</c:v>
                  </c:pt>
                  <c:pt idx="5">
                    <c:v>0.23788052868558493</c:v>
                  </c:pt>
                  <c:pt idx="6">
                    <c:v>0.23788052868558493</c:v>
                  </c:pt>
                  <c:pt idx="7">
                    <c:v>0.20893286276756803</c:v>
                  </c:pt>
                  <c:pt idx="8">
                    <c:v>0.26671731535307291</c:v>
                  </c:pt>
                </c:numCache>
              </c:numRef>
            </c:minus>
          </c:errBars>
          <c:cat>
            <c:strRef>
              <c:f>QP34Graphs!$A$52:$A$60</c:f>
              <c:strCache>
                <c:ptCount val="9"/>
                <c:pt idx="0">
                  <c:v>CE11.1.8</c:v>
                </c:pt>
                <c:pt idx="1">
                  <c:v>CE11.1.1</c:v>
                </c:pt>
                <c:pt idx="2">
                  <c:v>ALF ON</c:v>
                </c:pt>
                <c:pt idx="3">
                  <c:v>CE11.1.3</c:v>
                </c:pt>
                <c:pt idx="4">
                  <c:v>CE11.1.4</c:v>
                </c:pt>
                <c:pt idx="5">
                  <c:v>CE11.1.2</c:v>
                </c:pt>
                <c:pt idx="6">
                  <c:v>CE11.1.7</c:v>
                </c:pt>
                <c:pt idx="7">
                  <c:v>CE11.1.5</c:v>
                </c:pt>
                <c:pt idx="8">
                  <c:v>CE11.1.6</c:v>
                </c:pt>
              </c:strCache>
            </c:strRef>
          </c:cat>
          <c:val>
            <c:numRef>
              <c:f>QP34Graphs!$C$52:$C$60</c:f>
              <c:numCache>
                <c:formatCode>0.00</c:formatCode>
                <c:ptCount val="9"/>
                <c:pt idx="0">
                  <c:v>2.25</c:v>
                </c:pt>
                <c:pt idx="1">
                  <c:v>2.3333333333333335</c:v>
                </c:pt>
                <c:pt idx="2">
                  <c:v>2.4166666666666665</c:v>
                </c:pt>
                <c:pt idx="3">
                  <c:v>2.4166666666666665</c:v>
                </c:pt>
                <c:pt idx="4">
                  <c:v>2.5</c:v>
                </c:pt>
                <c:pt idx="5">
                  <c:v>2.5833333333333335</c:v>
                </c:pt>
                <c:pt idx="6">
                  <c:v>2.5833333333333335</c:v>
                </c:pt>
                <c:pt idx="7">
                  <c:v>2.75</c:v>
                </c:pt>
                <c:pt idx="8">
                  <c:v>2.8333333333333335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C01-4254-85CF-092CD3A443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63886944"/>
        <c:axId val="263877152"/>
      </c:lineChart>
      <c:catAx>
        <c:axId val="26388694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/>
          <a:lstStyle/>
          <a:p>
            <a:pPr>
              <a:defRPr/>
            </a:pPr>
            <a:endParaRPr lang="en-US"/>
          </a:p>
        </c:txPr>
        <c:crossAx val="263877152"/>
        <c:crosses val="autoZero"/>
        <c:auto val="1"/>
        <c:lblAlgn val="ctr"/>
        <c:lblOffset val="100"/>
        <c:noMultiLvlLbl val="0"/>
      </c:catAx>
      <c:valAx>
        <c:axId val="263877152"/>
        <c:scaling>
          <c:orientation val="minMax"/>
          <c:max val="5"/>
          <c:min val="0"/>
        </c:scaling>
        <c:delete val="0"/>
        <c:axPos val="l"/>
        <c:majorGridlines/>
        <c:minorGridlines>
          <c:spPr>
            <a:ln>
              <a:prstDash val="dash"/>
            </a:ln>
          </c:spPr>
        </c:minorGridlines>
        <c:numFmt formatCode="0" sourceLinked="0"/>
        <c:majorTickMark val="out"/>
        <c:minorTickMark val="none"/>
        <c:tickLblPos val="nextTo"/>
        <c:crossAx val="263886944"/>
        <c:crosses val="autoZero"/>
        <c:crossBetween val="between"/>
        <c:majorUnit val="1"/>
        <c:minorUnit val="0.5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it-IT"/>
              <a:t>KristenAndSara</a:t>
            </a:r>
            <a:r>
              <a:rPr lang="en-US"/>
              <a:t>_LDP_QP34</a:t>
            </a:r>
            <a:endParaRPr lang="it-IT"/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QP34Graphs!$A$76</c:f>
              <c:strCache>
                <c:ptCount val="1"/>
                <c:pt idx="0">
                  <c:v>TEST</c:v>
                </c:pt>
              </c:strCache>
            </c:strRef>
          </c:tx>
          <c:spPr>
            <a:ln w="19050">
              <a:noFill/>
            </a:ln>
          </c:spPr>
          <c:errBars>
            <c:errDir val="y"/>
            <c:errBarType val="both"/>
            <c:errValType val="cust"/>
            <c:noEndCap val="0"/>
            <c:plus>
              <c:numRef>
                <c:f>QP34Graphs!$E$77:$E$85</c:f>
                <c:numCache>
                  <c:formatCode>General</c:formatCode>
                  <c:ptCount val="9"/>
                  <c:pt idx="0">
                    <c:v>0.30089771266058735</c:v>
                  </c:pt>
                  <c:pt idx="1">
                    <c:v>0.24125488912282905</c:v>
                  </c:pt>
                  <c:pt idx="2">
                    <c:v>0.22745729079088162</c:v>
                  </c:pt>
                  <c:pt idx="3">
                    <c:v>0.34822143794594673</c:v>
                  </c:pt>
                  <c:pt idx="4">
                    <c:v>0.38567260080285964</c:v>
                  </c:pt>
                  <c:pt idx="5">
                    <c:v>0.26671731535307291</c:v>
                  </c:pt>
                  <c:pt idx="6">
                    <c:v>0.41592666298167336</c:v>
                  </c:pt>
                  <c:pt idx="7">
                    <c:v>0.30885232762305531</c:v>
                  </c:pt>
                  <c:pt idx="8">
                    <c:v>0.26671731535307291</c:v>
                  </c:pt>
                </c:numCache>
              </c:numRef>
            </c:plus>
            <c:minus>
              <c:numRef>
                <c:f>QP34Graphs!$E$77:$E$85</c:f>
                <c:numCache>
                  <c:formatCode>General</c:formatCode>
                  <c:ptCount val="9"/>
                  <c:pt idx="0">
                    <c:v>0.30089771266058735</c:v>
                  </c:pt>
                  <c:pt idx="1">
                    <c:v>0.24125488912282905</c:v>
                  </c:pt>
                  <c:pt idx="2">
                    <c:v>0.22745729079088162</c:v>
                  </c:pt>
                  <c:pt idx="3">
                    <c:v>0.34822143794594673</c:v>
                  </c:pt>
                  <c:pt idx="4">
                    <c:v>0.38567260080285964</c:v>
                  </c:pt>
                  <c:pt idx="5">
                    <c:v>0.26671731535307291</c:v>
                  </c:pt>
                  <c:pt idx="6">
                    <c:v>0.41592666298167336</c:v>
                  </c:pt>
                  <c:pt idx="7">
                    <c:v>0.30885232762305531</c:v>
                  </c:pt>
                  <c:pt idx="8">
                    <c:v>0.26671731535307291</c:v>
                  </c:pt>
                </c:numCache>
              </c:numRef>
            </c:minus>
          </c:errBars>
          <c:cat>
            <c:strRef>
              <c:f>QP34Graphs!$A$77:$A$85</c:f>
              <c:strCache>
                <c:ptCount val="9"/>
                <c:pt idx="0">
                  <c:v>CE11.1.5</c:v>
                </c:pt>
                <c:pt idx="1">
                  <c:v>CE11.1.3</c:v>
                </c:pt>
                <c:pt idx="2">
                  <c:v>CE11.1.1</c:v>
                </c:pt>
                <c:pt idx="3">
                  <c:v>CE11.1.4</c:v>
                </c:pt>
                <c:pt idx="4">
                  <c:v>CE11.1.7</c:v>
                </c:pt>
                <c:pt idx="5">
                  <c:v>CE11.1.8</c:v>
                </c:pt>
                <c:pt idx="6">
                  <c:v>CE11.1.2</c:v>
                </c:pt>
                <c:pt idx="7">
                  <c:v>ALF ON</c:v>
                </c:pt>
                <c:pt idx="8">
                  <c:v>CE11.1.6</c:v>
                </c:pt>
              </c:strCache>
            </c:strRef>
          </c:cat>
          <c:val>
            <c:numRef>
              <c:f>QP34Graphs!$C$77:$C$85</c:f>
              <c:numCache>
                <c:formatCode>0.00</c:formatCode>
                <c:ptCount val="9"/>
                <c:pt idx="0">
                  <c:v>2.3333333333333335</c:v>
                </c:pt>
                <c:pt idx="1">
                  <c:v>2.5</c:v>
                </c:pt>
                <c:pt idx="2">
                  <c:v>2.6666666666666665</c:v>
                </c:pt>
                <c:pt idx="3">
                  <c:v>2.75</c:v>
                </c:pt>
                <c:pt idx="4">
                  <c:v>2.8333333333333335</c:v>
                </c:pt>
                <c:pt idx="5">
                  <c:v>2.8333333333333335</c:v>
                </c:pt>
                <c:pt idx="6">
                  <c:v>2.9166666666666665</c:v>
                </c:pt>
                <c:pt idx="7">
                  <c:v>3.0833333333333335</c:v>
                </c:pt>
                <c:pt idx="8">
                  <c:v>3.1666666666666665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F98-4BE2-A5B8-F4EA1EC4A4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63879872"/>
        <c:axId val="263871712"/>
      </c:lineChart>
      <c:catAx>
        <c:axId val="26387987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/>
          <a:lstStyle/>
          <a:p>
            <a:pPr>
              <a:defRPr/>
            </a:pPr>
            <a:endParaRPr lang="en-US"/>
          </a:p>
        </c:txPr>
        <c:crossAx val="263871712"/>
        <c:crosses val="autoZero"/>
        <c:auto val="1"/>
        <c:lblAlgn val="ctr"/>
        <c:lblOffset val="100"/>
        <c:noMultiLvlLbl val="0"/>
      </c:catAx>
      <c:valAx>
        <c:axId val="263871712"/>
        <c:scaling>
          <c:orientation val="minMax"/>
          <c:max val="5"/>
          <c:min val="0"/>
        </c:scaling>
        <c:delete val="0"/>
        <c:axPos val="l"/>
        <c:majorGridlines/>
        <c:minorGridlines>
          <c:spPr>
            <a:ln>
              <a:prstDash val="dash"/>
            </a:ln>
          </c:spPr>
        </c:minorGridlines>
        <c:numFmt formatCode="0" sourceLinked="0"/>
        <c:majorTickMark val="out"/>
        <c:minorTickMark val="none"/>
        <c:tickLblPos val="nextTo"/>
        <c:crossAx val="263879872"/>
        <c:crosses val="autoZero"/>
        <c:crossBetween val="between"/>
        <c:majorUnit val="1"/>
        <c:minorUnit val="0.5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it-IT"/>
              <a:t>RedKayak</a:t>
            </a:r>
            <a:r>
              <a:rPr lang="en-US"/>
              <a:t>_RA_QP34</a:t>
            </a:r>
            <a:endParaRPr lang="it-IT"/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QP34Graphs!$A$101</c:f>
              <c:strCache>
                <c:ptCount val="1"/>
                <c:pt idx="0">
                  <c:v>TEST</c:v>
                </c:pt>
              </c:strCache>
            </c:strRef>
          </c:tx>
          <c:spPr>
            <a:ln w="19050">
              <a:noFill/>
            </a:ln>
          </c:spPr>
          <c:errBars>
            <c:errDir val="y"/>
            <c:errBarType val="both"/>
            <c:errValType val="cust"/>
            <c:noEndCap val="0"/>
            <c:plus>
              <c:numRef>
                <c:f>QP34Graphs!$E$102:$E$110</c:f>
                <c:numCache>
                  <c:formatCode>General</c:formatCode>
                  <c:ptCount val="9"/>
                  <c:pt idx="0">
                    <c:v>0.23788052868558493</c:v>
                  </c:pt>
                  <c:pt idx="1">
                    <c:v>0.23788052868558493</c:v>
                  </c:pt>
                  <c:pt idx="2">
                    <c:v>0.44046914960327077</c:v>
                  </c:pt>
                  <c:pt idx="3">
                    <c:v>0.33157313018336732</c:v>
                  </c:pt>
                  <c:pt idx="4">
                    <c:v>0.40007597302960907</c:v>
                  </c:pt>
                  <c:pt idx="5">
                    <c:v>0.34822143794594673</c:v>
                  </c:pt>
                  <c:pt idx="6">
                    <c:v>0.23788052868558437</c:v>
                  </c:pt>
                  <c:pt idx="7">
                    <c:v>0.3114587225879446</c:v>
                  </c:pt>
                  <c:pt idx="8">
                    <c:v>0.24125488912282905</c:v>
                  </c:pt>
                </c:numCache>
              </c:numRef>
            </c:plus>
            <c:minus>
              <c:numRef>
                <c:f>QP34Graphs!$E$102:$E$110</c:f>
                <c:numCache>
                  <c:formatCode>General</c:formatCode>
                  <c:ptCount val="9"/>
                  <c:pt idx="0">
                    <c:v>0.23788052868558493</c:v>
                  </c:pt>
                  <c:pt idx="1">
                    <c:v>0.23788052868558493</c:v>
                  </c:pt>
                  <c:pt idx="2">
                    <c:v>0.44046914960327077</c:v>
                  </c:pt>
                  <c:pt idx="3">
                    <c:v>0.33157313018336732</c:v>
                  </c:pt>
                  <c:pt idx="4">
                    <c:v>0.40007597302960907</c:v>
                  </c:pt>
                  <c:pt idx="5">
                    <c:v>0.34822143794594673</c:v>
                  </c:pt>
                  <c:pt idx="6">
                    <c:v>0.23788052868558437</c:v>
                  </c:pt>
                  <c:pt idx="7">
                    <c:v>0.3114587225879446</c:v>
                  </c:pt>
                  <c:pt idx="8">
                    <c:v>0.24125488912282905</c:v>
                  </c:pt>
                </c:numCache>
              </c:numRef>
            </c:minus>
          </c:errBars>
          <c:cat>
            <c:strRef>
              <c:f>QP34Graphs!$A$102:$A$110</c:f>
              <c:strCache>
                <c:ptCount val="9"/>
                <c:pt idx="0">
                  <c:v>ALF ON</c:v>
                </c:pt>
                <c:pt idx="1">
                  <c:v>CE11.1.3</c:v>
                </c:pt>
                <c:pt idx="2">
                  <c:v>CE11.1.5</c:v>
                </c:pt>
                <c:pt idx="3">
                  <c:v>CE11.1.1</c:v>
                </c:pt>
                <c:pt idx="4">
                  <c:v>CE11.1.4</c:v>
                </c:pt>
                <c:pt idx="5">
                  <c:v>CE11.1.8</c:v>
                </c:pt>
                <c:pt idx="6">
                  <c:v>CE11.1.7</c:v>
                </c:pt>
                <c:pt idx="7">
                  <c:v>CE11.1.2</c:v>
                </c:pt>
                <c:pt idx="8">
                  <c:v>CE11.1.6</c:v>
                </c:pt>
              </c:strCache>
            </c:strRef>
          </c:cat>
          <c:val>
            <c:numRef>
              <c:f>QP34Graphs!$C$102:$C$110</c:f>
              <c:numCache>
                <c:formatCode>0.00</c:formatCode>
                <c:ptCount val="9"/>
                <c:pt idx="0">
                  <c:v>2.5833333333333335</c:v>
                </c:pt>
                <c:pt idx="1">
                  <c:v>2.5833333333333335</c:v>
                </c:pt>
                <c:pt idx="2">
                  <c:v>3</c:v>
                </c:pt>
                <c:pt idx="3">
                  <c:v>3.1666666666666665</c:v>
                </c:pt>
                <c:pt idx="4">
                  <c:v>3.25</c:v>
                </c:pt>
                <c:pt idx="5">
                  <c:v>3.25</c:v>
                </c:pt>
                <c:pt idx="6">
                  <c:v>3.4166666666666665</c:v>
                </c:pt>
                <c:pt idx="7">
                  <c:v>3.5</c:v>
                </c:pt>
                <c:pt idx="8">
                  <c:v>3.5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F3C-4FC0-BD93-64C21F24A6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63872800"/>
        <c:axId val="263875520"/>
      </c:lineChart>
      <c:catAx>
        <c:axId val="26387280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/>
          <a:lstStyle/>
          <a:p>
            <a:pPr>
              <a:defRPr/>
            </a:pPr>
            <a:endParaRPr lang="en-US"/>
          </a:p>
        </c:txPr>
        <c:crossAx val="263875520"/>
        <c:crosses val="autoZero"/>
        <c:auto val="1"/>
        <c:lblAlgn val="ctr"/>
        <c:lblOffset val="100"/>
        <c:noMultiLvlLbl val="0"/>
      </c:catAx>
      <c:valAx>
        <c:axId val="263875520"/>
        <c:scaling>
          <c:orientation val="minMax"/>
          <c:max val="5"/>
          <c:min val="0"/>
        </c:scaling>
        <c:delete val="0"/>
        <c:axPos val="l"/>
        <c:majorGridlines/>
        <c:minorGridlines>
          <c:spPr>
            <a:ln>
              <a:prstDash val="dash"/>
            </a:ln>
          </c:spPr>
        </c:minorGridlines>
        <c:numFmt formatCode="0" sourceLinked="0"/>
        <c:majorTickMark val="out"/>
        <c:minorTickMark val="none"/>
        <c:tickLblPos val="nextTo"/>
        <c:crossAx val="263872800"/>
        <c:crosses val="autoZero"/>
        <c:crossBetween val="between"/>
        <c:majorUnit val="1"/>
        <c:minorUnit val="0.5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it-IT"/>
              <a:t>Campfire</a:t>
            </a:r>
            <a:r>
              <a:rPr lang="en-US"/>
              <a:t>_RA_QP39</a:t>
            </a:r>
            <a:endParaRPr lang="it-IT"/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QP39Graphs!$A$1</c:f>
              <c:strCache>
                <c:ptCount val="1"/>
                <c:pt idx="0">
                  <c:v>TEST</c:v>
                </c:pt>
              </c:strCache>
            </c:strRef>
          </c:tx>
          <c:spPr>
            <a:ln w="28575">
              <a:noFill/>
            </a:ln>
          </c:spPr>
          <c:errBars>
            <c:errDir val="y"/>
            <c:errBarType val="both"/>
            <c:errValType val="cust"/>
            <c:noEndCap val="0"/>
            <c:plus>
              <c:numRef>
                <c:f>QP39Graphs!$E$2:$E$10</c:f>
                <c:numCache>
                  <c:formatCode>General</c:formatCode>
                  <c:ptCount val="9"/>
                  <c:pt idx="0">
                    <c:v>0.23788052868558493</c:v>
                  </c:pt>
                  <c:pt idx="1">
                    <c:v>0.22745729079088162</c:v>
                  </c:pt>
                  <c:pt idx="2">
                    <c:v>0.22745729079088162</c:v>
                  </c:pt>
                  <c:pt idx="3">
                    <c:v>0.20893286276756803</c:v>
                  </c:pt>
                  <c:pt idx="4">
                    <c:v>0.30885232762305531</c:v>
                  </c:pt>
                  <c:pt idx="5">
                    <c:v>0.28715075395112077</c:v>
                  </c:pt>
                  <c:pt idx="6">
                    <c:v>0.28715075395112077</c:v>
                  </c:pt>
                  <c:pt idx="7">
                    <c:v>0.28715075395112077</c:v>
                  </c:pt>
                  <c:pt idx="8">
                    <c:v>0.23788052868558437</c:v>
                  </c:pt>
                </c:numCache>
              </c:numRef>
            </c:plus>
            <c:minus>
              <c:numRef>
                <c:f>QP39Graphs!$E$2:$E$10</c:f>
                <c:numCache>
                  <c:formatCode>General</c:formatCode>
                  <c:ptCount val="9"/>
                  <c:pt idx="0">
                    <c:v>0.23788052868558493</c:v>
                  </c:pt>
                  <c:pt idx="1">
                    <c:v>0.22745729079088162</c:v>
                  </c:pt>
                  <c:pt idx="2">
                    <c:v>0.22745729079088162</c:v>
                  </c:pt>
                  <c:pt idx="3">
                    <c:v>0.20893286276756803</c:v>
                  </c:pt>
                  <c:pt idx="4">
                    <c:v>0.30885232762305531</c:v>
                  </c:pt>
                  <c:pt idx="5">
                    <c:v>0.28715075395112077</c:v>
                  </c:pt>
                  <c:pt idx="6">
                    <c:v>0.28715075395112077</c:v>
                  </c:pt>
                  <c:pt idx="7">
                    <c:v>0.28715075395112077</c:v>
                  </c:pt>
                  <c:pt idx="8">
                    <c:v>0.23788052868558437</c:v>
                  </c:pt>
                </c:numCache>
              </c:numRef>
            </c:minus>
          </c:errBars>
          <c:cat>
            <c:strRef>
              <c:f>QP39Graphs!$A$2:$A$10</c:f>
              <c:strCache>
                <c:ptCount val="9"/>
                <c:pt idx="0">
                  <c:v>ALF ON</c:v>
                </c:pt>
                <c:pt idx="1">
                  <c:v>CE11.1.3</c:v>
                </c:pt>
                <c:pt idx="2">
                  <c:v>CE11.1.4</c:v>
                </c:pt>
                <c:pt idx="3">
                  <c:v>CE11.1.1</c:v>
                </c:pt>
                <c:pt idx="4">
                  <c:v>CE11.1.5</c:v>
                </c:pt>
                <c:pt idx="5">
                  <c:v>CE11.1.8</c:v>
                </c:pt>
                <c:pt idx="6">
                  <c:v>CE11.1.7</c:v>
                </c:pt>
                <c:pt idx="7">
                  <c:v>CE11.1.6</c:v>
                </c:pt>
                <c:pt idx="8">
                  <c:v>CE11.1.2</c:v>
                </c:pt>
              </c:strCache>
            </c:strRef>
          </c:cat>
          <c:val>
            <c:numRef>
              <c:f>QP39Graphs!$C$2:$C$10</c:f>
              <c:numCache>
                <c:formatCode>0.00</c:formatCode>
                <c:ptCount val="9"/>
                <c:pt idx="0">
                  <c:v>2.5833333333333335</c:v>
                </c:pt>
                <c:pt idx="1">
                  <c:v>2.6666666666666665</c:v>
                </c:pt>
                <c:pt idx="2">
                  <c:v>2.6666666666666665</c:v>
                </c:pt>
                <c:pt idx="3">
                  <c:v>2.75</c:v>
                </c:pt>
                <c:pt idx="4">
                  <c:v>3.0833333333333335</c:v>
                </c:pt>
                <c:pt idx="5">
                  <c:v>3.25</c:v>
                </c:pt>
                <c:pt idx="6">
                  <c:v>3.25</c:v>
                </c:pt>
                <c:pt idx="7">
                  <c:v>3.25</c:v>
                </c:pt>
                <c:pt idx="8">
                  <c:v>3.4166666666666665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44AF-4220-B099-20CB004E14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63878784"/>
        <c:axId val="263880416"/>
      </c:lineChart>
      <c:catAx>
        <c:axId val="26387878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/>
          <a:lstStyle/>
          <a:p>
            <a:pPr>
              <a:defRPr/>
            </a:pPr>
            <a:endParaRPr lang="en-US"/>
          </a:p>
        </c:txPr>
        <c:crossAx val="263880416"/>
        <c:crosses val="autoZero"/>
        <c:auto val="1"/>
        <c:lblAlgn val="ctr"/>
        <c:lblOffset val="100"/>
        <c:noMultiLvlLbl val="0"/>
      </c:catAx>
      <c:valAx>
        <c:axId val="263880416"/>
        <c:scaling>
          <c:orientation val="minMax"/>
          <c:max val="5"/>
          <c:min val="0"/>
        </c:scaling>
        <c:delete val="0"/>
        <c:axPos val="l"/>
        <c:majorGridlines/>
        <c:minorGridlines>
          <c:spPr>
            <a:ln>
              <a:prstDash val="dash"/>
            </a:ln>
          </c:spPr>
        </c:minorGridlines>
        <c:numFmt formatCode="0" sourceLinked="0"/>
        <c:majorTickMark val="out"/>
        <c:minorTickMark val="none"/>
        <c:tickLblPos val="nextTo"/>
        <c:crossAx val="263878784"/>
        <c:crosses val="autoZero"/>
        <c:crossBetween val="between"/>
        <c:majorUnit val="1"/>
        <c:minorUnit val="0.5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it-IT"/>
              <a:t>FoodMarket</a:t>
            </a:r>
            <a:r>
              <a:rPr lang="en-US"/>
              <a:t>_RA_QP39</a:t>
            </a:r>
            <a:endParaRPr lang="it-IT"/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QP39Graphs!$A$26</c:f>
              <c:strCache>
                <c:ptCount val="1"/>
                <c:pt idx="0">
                  <c:v>TEST</c:v>
                </c:pt>
              </c:strCache>
            </c:strRef>
          </c:tx>
          <c:spPr>
            <a:ln w="19050">
              <a:noFill/>
            </a:ln>
          </c:spPr>
          <c:errBars>
            <c:errDir val="y"/>
            <c:errBarType val="both"/>
            <c:errValType val="cust"/>
            <c:noEndCap val="0"/>
            <c:plus>
              <c:numRef>
                <c:f>QP39Graphs!$E$27:$E$35</c:f>
                <c:numCache>
                  <c:formatCode>General</c:formatCode>
                  <c:ptCount val="9"/>
                  <c:pt idx="0">
                    <c:v>0.24125488912282905</c:v>
                  </c:pt>
                  <c:pt idx="1">
                    <c:v>0.24125488912282905</c:v>
                  </c:pt>
                  <c:pt idx="2">
                    <c:v>0.23788052868558493</c:v>
                  </c:pt>
                  <c:pt idx="3">
                    <c:v>0.27857715035675734</c:v>
                  </c:pt>
                  <c:pt idx="4">
                    <c:v>0.27857715035675734</c:v>
                  </c:pt>
                  <c:pt idx="5">
                    <c:v>0.30885232762305531</c:v>
                  </c:pt>
                  <c:pt idx="6">
                    <c:v>0.13335865767653632</c:v>
                  </c:pt>
                  <c:pt idx="7">
                    <c:v>0.26671731535307291</c:v>
                  </c:pt>
                  <c:pt idx="8">
                    <c:v>0.23788052868558437</c:v>
                  </c:pt>
                </c:numCache>
              </c:numRef>
            </c:plus>
            <c:minus>
              <c:numRef>
                <c:f>QP39Graphs!$E$27:$E$35</c:f>
                <c:numCache>
                  <c:formatCode>General</c:formatCode>
                  <c:ptCount val="9"/>
                  <c:pt idx="0">
                    <c:v>0.24125488912282905</c:v>
                  </c:pt>
                  <c:pt idx="1">
                    <c:v>0.24125488912282905</c:v>
                  </c:pt>
                  <c:pt idx="2">
                    <c:v>0.23788052868558493</c:v>
                  </c:pt>
                  <c:pt idx="3">
                    <c:v>0.27857715035675734</c:v>
                  </c:pt>
                  <c:pt idx="4">
                    <c:v>0.27857715035675734</c:v>
                  </c:pt>
                  <c:pt idx="5">
                    <c:v>0.30885232762305531</c:v>
                  </c:pt>
                  <c:pt idx="6">
                    <c:v>0.13335865767653632</c:v>
                  </c:pt>
                  <c:pt idx="7">
                    <c:v>0.26671731535307291</c:v>
                  </c:pt>
                  <c:pt idx="8">
                    <c:v>0.23788052868558437</c:v>
                  </c:pt>
                </c:numCache>
              </c:numRef>
            </c:minus>
          </c:errBars>
          <c:cat>
            <c:strRef>
              <c:f>QP39Graphs!$A$27:$A$35</c:f>
              <c:strCache>
                <c:ptCount val="9"/>
                <c:pt idx="0">
                  <c:v>CE11.1.4</c:v>
                </c:pt>
                <c:pt idx="1">
                  <c:v>ALF ON</c:v>
                </c:pt>
                <c:pt idx="2">
                  <c:v>CE11.1.3</c:v>
                </c:pt>
                <c:pt idx="3">
                  <c:v>CE11.1.7</c:v>
                </c:pt>
                <c:pt idx="4">
                  <c:v>CE11.1.2</c:v>
                </c:pt>
                <c:pt idx="5">
                  <c:v>CE11.1.5</c:v>
                </c:pt>
                <c:pt idx="6">
                  <c:v>CE11.1.1</c:v>
                </c:pt>
                <c:pt idx="7">
                  <c:v>CE11.1.6</c:v>
                </c:pt>
                <c:pt idx="8">
                  <c:v>CE11.1.8</c:v>
                </c:pt>
              </c:strCache>
            </c:strRef>
          </c:cat>
          <c:val>
            <c:numRef>
              <c:f>QP39Graphs!$C$27:$C$35</c:f>
              <c:numCache>
                <c:formatCode>0.00</c:formatCode>
                <c:ptCount val="9"/>
                <c:pt idx="0">
                  <c:v>2.5</c:v>
                </c:pt>
                <c:pt idx="1">
                  <c:v>2.5</c:v>
                </c:pt>
                <c:pt idx="2">
                  <c:v>2.9166666666666665</c:v>
                </c:pt>
                <c:pt idx="3">
                  <c:v>3</c:v>
                </c:pt>
                <c:pt idx="4">
                  <c:v>3</c:v>
                </c:pt>
                <c:pt idx="5">
                  <c:v>3.0833333333333335</c:v>
                </c:pt>
                <c:pt idx="6">
                  <c:v>3.0833333333333335</c:v>
                </c:pt>
                <c:pt idx="7">
                  <c:v>3.1666666666666665</c:v>
                </c:pt>
                <c:pt idx="8">
                  <c:v>3.4166666666666665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59F4-427D-906B-5AAF633231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63885312"/>
        <c:axId val="263880960"/>
      </c:lineChart>
      <c:catAx>
        <c:axId val="2638853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/>
          <a:lstStyle/>
          <a:p>
            <a:pPr>
              <a:defRPr/>
            </a:pPr>
            <a:endParaRPr lang="en-US"/>
          </a:p>
        </c:txPr>
        <c:crossAx val="263880960"/>
        <c:crosses val="autoZero"/>
        <c:auto val="1"/>
        <c:lblAlgn val="ctr"/>
        <c:lblOffset val="100"/>
        <c:noMultiLvlLbl val="0"/>
      </c:catAx>
      <c:valAx>
        <c:axId val="263880960"/>
        <c:scaling>
          <c:orientation val="minMax"/>
          <c:max val="5"/>
          <c:min val="0"/>
        </c:scaling>
        <c:delete val="0"/>
        <c:axPos val="l"/>
        <c:majorGridlines/>
        <c:minorGridlines>
          <c:spPr>
            <a:ln>
              <a:prstDash val="dash"/>
            </a:ln>
          </c:spPr>
        </c:minorGridlines>
        <c:numFmt formatCode="0" sourceLinked="0"/>
        <c:majorTickMark val="out"/>
        <c:minorTickMark val="none"/>
        <c:tickLblPos val="nextTo"/>
        <c:crossAx val="263885312"/>
        <c:crosses val="autoZero"/>
        <c:crossBetween val="between"/>
        <c:majorUnit val="1"/>
        <c:minorUnit val="0.5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it-IT"/>
              <a:t>Kimono</a:t>
            </a:r>
            <a:r>
              <a:rPr lang="en-US"/>
              <a:t>_LDB_QP39</a:t>
            </a:r>
            <a:endParaRPr lang="it-IT"/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QP39Graphs!$A$51</c:f>
              <c:strCache>
                <c:ptCount val="1"/>
                <c:pt idx="0">
                  <c:v>TEST</c:v>
                </c:pt>
              </c:strCache>
            </c:strRef>
          </c:tx>
          <c:spPr>
            <a:ln w="19050">
              <a:noFill/>
            </a:ln>
          </c:spPr>
          <c:errBars>
            <c:errDir val="y"/>
            <c:errBarType val="both"/>
            <c:errValType val="cust"/>
            <c:noEndCap val="0"/>
            <c:plus>
              <c:numRef>
                <c:f>QP39Graphs!$E$52:$E$60</c:f>
                <c:numCache>
                  <c:formatCode>General</c:formatCode>
                  <c:ptCount val="9"/>
                  <c:pt idx="0">
                    <c:v>0.23788052868558493</c:v>
                  </c:pt>
                  <c:pt idx="1">
                    <c:v>0.23788052868558493</c:v>
                  </c:pt>
                  <c:pt idx="2">
                    <c:v>0.22745729079088162</c:v>
                  </c:pt>
                  <c:pt idx="3">
                    <c:v>0.33157313018336732</c:v>
                  </c:pt>
                  <c:pt idx="4">
                    <c:v>0.26671731535307291</c:v>
                  </c:pt>
                  <c:pt idx="5">
                    <c:v>0.26671731535307291</c:v>
                  </c:pt>
                  <c:pt idx="6">
                    <c:v>0.30885232762305531</c:v>
                  </c:pt>
                  <c:pt idx="7">
                    <c:v>0.23788052868558493</c:v>
                  </c:pt>
                  <c:pt idx="8">
                    <c:v>0.27857715035675734</c:v>
                  </c:pt>
                </c:numCache>
              </c:numRef>
            </c:plus>
            <c:minus>
              <c:numRef>
                <c:f>QP39Graphs!$E$52:$E$60</c:f>
                <c:numCache>
                  <c:formatCode>General</c:formatCode>
                  <c:ptCount val="9"/>
                  <c:pt idx="0">
                    <c:v>0.23788052868558493</c:v>
                  </c:pt>
                  <c:pt idx="1">
                    <c:v>0.23788052868558493</c:v>
                  </c:pt>
                  <c:pt idx="2">
                    <c:v>0.22745729079088162</c:v>
                  </c:pt>
                  <c:pt idx="3">
                    <c:v>0.33157313018336732</c:v>
                  </c:pt>
                  <c:pt idx="4">
                    <c:v>0.26671731535307291</c:v>
                  </c:pt>
                  <c:pt idx="5">
                    <c:v>0.26671731535307291</c:v>
                  </c:pt>
                  <c:pt idx="6">
                    <c:v>0.30885232762305531</c:v>
                  </c:pt>
                  <c:pt idx="7">
                    <c:v>0.23788052868558493</c:v>
                  </c:pt>
                  <c:pt idx="8">
                    <c:v>0.27857715035675734</c:v>
                  </c:pt>
                </c:numCache>
              </c:numRef>
            </c:minus>
          </c:errBars>
          <c:cat>
            <c:strRef>
              <c:f>QP39Graphs!$A$52:$A$60</c:f>
              <c:strCache>
                <c:ptCount val="9"/>
                <c:pt idx="0">
                  <c:v>CE11.1.3</c:v>
                </c:pt>
                <c:pt idx="1">
                  <c:v>CE11.1.2</c:v>
                </c:pt>
                <c:pt idx="2">
                  <c:v>CE11.1.1</c:v>
                </c:pt>
                <c:pt idx="3">
                  <c:v>CE11.1.7</c:v>
                </c:pt>
                <c:pt idx="4">
                  <c:v>CE11.1.8</c:v>
                </c:pt>
                <c:pt idx="5">
                  <c:v>CE11.1.5</c:v>
                </c:pt>
                <c:pt idx="6">
                  <c:v>CE11.1.6</c:v>
                </c:pt>
                <c:pt idx="7">
                  <c:v>CE11.1.4</c:v>
                </c:pt>
                <c:pt idx="8">
                  <c:v>ALF ON</c:v>
                </c:pt>
              </c:strCache>
            </c:strRef>
          </c:cat>
          <c:val>
            <c:numRef>
              <c:f>QP39Graphs!$C$52:$C$60</c:f>
              <c:numCache>
                <c:formatCode>0.00</c:formatCode>
                <c:ptCount val="9"/>
                <c:pt idx="0">
                  <c:v>2.5833333333333335</c:v>
                </c:pt>
                <c:pt idx="1">
                  <c:v>2.5833333333333335</c:v>
                </c:pt>
                <c:pt idx="2">
                  <c:v>2.6666666666666665</c:v>
                </c:pt>
                <c:pt idx="3">
                  <c:v>2.8333333333333335</c:v>
                </c:pt>
                <c:pt idx="4">
                  <c:v>2.8333333333333335</c:v>
                </c:pt>
                <c:pt idx="5">
                  <c:v>2.8333333333333335</c:v>
                </c:pt>
                <c:pt idx="6">
                  <c:v>2.9166666666666665</c:v>
                </c:pt>
                <c:pt idx="7">
                  <c:v>2.9166666666666665</c:v>
                </c:pt>
                <c:pt idx="8">
                  <c:v>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1586-43EB-8EEF-0F79F0C41D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63881504"/>
        <c:axId val="263883136"/>
      </c:lineChart>
      <c:catAx>
        <c:axId val="26388150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/>
          <a:lstStyle/>
          <a:p>
            <a:pPr>
              <a:defRPr/>
            </a:pPr>
            <a:endParaRPr lang="en-US"/>
          </a:p>
        </c:txPr>
        <c:crossAx val="263883136"/>
        <c:crosses val="autoZero"/>
        <c:auto val="1"/>
        <c:lblAlgn val="ctr"/>
        <c:lblOffset val="100"/>
        <c:noMultiLvlLbl val="0"/>
      </c:catAx>
      <c:valAx>
        <c:axId val="263883136"/>
        <c:scaling>
          <c:orientation val="minMax"/>
          <c:max val="5"/>
          <c:min val="0"/>
        </c:scaling>
        <c:delete val="0"/>
        <c:axPos val="l"/>
        <c:majorGridlines/>
        <c:minorGridlines>
          <c:spPr>
            <a:ln>
              <a:prstDash val="dash"/>
            </a:ln>
          </c:spPr>
        </c:minorGridlines>
        <c:numFmt formatCode="0" sourceLinked="0"/>
        <c:majorTickMark val="out"/>
        <c:minorTickMark val="none"/>
        <c:tickLblPos val="nextTo"/>
        <c:crossAx val="263881504"/>
        <c:crosses val="autoZero"/>
        <c:crossBetween val="between"/>
        <c:majorUnit val="1"/>
        <c:minorUnit val="0.5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it-IT"/>
              <a:t>KristenAndSara</a:t>
            </a:r>
            <a:r>
              <a:rPr lang="en-US"/>
              <a:t>_LDP_QP39</a:t>
            </a:r>
            <a:endParaRPr lang="it-IT"/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QP39Graphs!$A$76</c:f>
              <c:strCache>
                <c:ptCount val="1"/>
                <c:pt idx="0">
                  <c:v>TEST</c:v>
                </c:pt>
              </c:strCache>
            </c:strRef>
          </c:tx>
          <c:spPr>
            <a:ln w="19050">
              <a:noFill/>
            </a:ln>
          </c:spPr>
          <c:errBars>
            <c:errDir val="y"/>
            <c:errBarType val="both"/>
            <c:errValType val="cust"/>
            <c:noEndCap val="0"/>
            <c:plus>
              <c:numRef>
                <c:f>QP39Graphs!$E$77:$E$85</c:f>
                <c:numCache>
                  <c:formatCode>General</c:formatCode>
                  <c:ptCount val="9"/>
                  <c:pt idx="0">
                    <c:v>0.23788052868558493</c:v>
                  </c:pt>
                  <c:pt idx="1">
                    <c:v>0.22745729079088162</c:v>
                  </c:pt>
                  <c:pt idx="2">
                    <c:v>0.28715075395112077</c:v>
                  </c:pt>
                  <c:pt idx="3">
                    <c:v>0.17982077732760707</c:v>
                  </c:pt>
                  <c:pt idx="4">
                    <c:v>0.30885232762305531</c:v>
                  </c:pt>
                  <c:pt idx="5">
                    <c:v>0.39396758420177519</c:v>
                  </c:pt>
                  <c:pt idx="6">
                    <c:v>0.27857715035675734</c:v>
                  </c:pt>
                  <c:pt idx="7">
                    <c:v>0.36632277383289286</c:v>
                  </c:pt>
                  <c:pt idx="8">
                    <c:v>0.26671731535307291</c:v>
                  </c:pt>
                </c:numCache>
              </c:numRef>
            </c:plus>
            <c:minus>
              <c:numRef>
                <c:f>QP39Graphs!$E$77:$E$85</c:f>
                <c:numCache>
                  <c:formatCode>General</c:formatCode>
                  <c:ptCount val="9"/>
                  <c:pt idx="0">
                    <c:v>0.23788052868558493</c:v>
                  </c:pt>
                  <c:pt idx="1">
                    <c:v>0.22745729079088162</c:v>
                  </c:pt>
                  <c:pt idx="2">
                    <c:v>0.28715075395112077</c:v>
                  </c:pt>
                  <c:pt idx="3">
                    <c:v>0.17982077732760707</c:v>
                  </c:pt>
                  <c:pt idx="4">
                    <c:v>0.30885232762305531</c:v>
                  </c:pt>
                  <c:pt idx="5">
                    <c:v>0.39396758420177519</c:v>
                  </c:pt>
                  <c:pt idx="6">
                    <c:v>0.27857715035675734</c:v>
                  </c:pt>
                  <c:pt idx="7">
                    <c:v>0.36632277383289286</c:v>
                  </c:pt>
                  <c:pt idx="8">
                    <c:v>0.26671731535307291</c:v>
                  </c:pt>
                </c:numCache>
              </c:numRef>
            </c:minus>
          </c:errBars>
          <c:cat>
            <c:strRef>
              <c:f>QP39Graphs!$A$77:$A$85</c:f>
              <c:strCache>
                <c:ptCount val="9"/>
                <c:pt idx="0">
                  <c:v>CE11.1.4</c:v>
                </c:pt>
                <c:pt idx="1">
                  <c:v>CE11.1.3</c:v>
                </c:pt>
                <c:pt idx="2">
                  <c:v>CE11.1.5</c:v>
                </c:pt>
                <c:pt idx="3">
                  <c:v>CE11.1.1</c:v>
                </c:pt>
                <c:pt idx="4">
                  <c:v>CE11.1.7</c:v>
                </c:pt>
                <c:pt idx="5">
                  <c:v>CE11.1.2</c:v>
                </c:pt>
                <c:pt idx="6">
                  <c:v>CE11.1.6</c:v>
                </c:pt>
                <c:pt idx="7">
                  <c:v>CE11.1.8</c:v>
                </c:pt>
                <c:pt idx="8">
                  <c:v>ALF ON</c:v>
                </c:pt>
              </c:strCache>
            </c:strRef>
          </c:cat>
          <c:val>
            <c:numRef>
              <c:f>QP39Graphs!$C$77:$C$85</c:f>
              <c:numCache>
                <c:formatCode>0.00</c:formatCode>
                <c:ptCount val="9"/>
                <c:pt idx="0">
                  <c:v>2.5833333333333335</c:v>
                </c:pt>
                <c:pt idx="1">
                  <c:v>2.6666666666666665</c:v>
                </c:pt>
                <c:pt idx="2">
                  <c:v>2.75</c:v>
                </c:pt>
                <c:pt idx="3">
                  <c:v>2.8333333333333335</c:v>
                </c:pt>
                <c:pt idx="4">
                  <c:v>2.9166666666666665</c:v>
                </c:pt>
                <c:pt idx="5">
                  <c:v>3</c:v>
                </c:pt>
                <c:pt idx="6">
                  <c:v>3</c:v>
                </c:pt>
                <c:pt idx="7">
                  <c:v>3.0833333333333335</c:v>
                </c:pt>
                <c:pt idx="8">
                  <c:v>3.1666666666666665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F98B-40DF-B55E-30F109ED16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63883680"/>
        <c:axId val="263882048"/>
      </c:lineChart>
      <c:catAx>
        <c:axId val="26388368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/>
          <a:lstStyle/>
          <a:p>
            <a:pPr>
              <a:defRPr/>
            </a:pPr>
            <a:endParaRPr lang="en-US"/>
          </a:p>
        </c:txPr>
        <c:crossAx val="263882048"/>
        <c:crosses val="autoZero"/>
        <c:auto val="1"/>
        <c:lblAlgn val="ctr"/>
        <c:lblOffset val="100"/>
        <c:noMultiLvlLbl val="0"/>
      </c:catAx>
      <c:valAx>
        <c:axId val="263882048"/>
        <c:scaling>
          <c:orientation val="minMax"/>
          <c:max val="5"/>
          <c:min val="0"/>
        </c:scaling>
        <c:delete val="0"/>
        <c:axPos val="l"/>
        <c:majorGridlines/>
        <c:minorGridlines>
          <c:spPr>
            <a:ln>
              <a:prstDash val="dash"/>
            </a:ln>
          </c:spPr>
        </c:minorGridlines>
        <c:numFmt formatCode="0" sourceLinked="0"/>
        <c:majorTickMark val="out"/>
        <c:minorTickMark val="none"/>
        <c:tickLblPos val="nextTo"/>
        <c:crossAx val="263883680"/>
        <c:crosses val="autoZero"/>
        <c:crossBetween val="between"/>
        <c:majorUnit val="1"/>
        <c:minorUnit val="0.5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it-IT"/>
              <a:t>RedKayak</a:t>
            </a:r>
            <a:r>
              <a:rPr lang="en-US"/>
              <a:t>_RA_QP39</a:t>
            </a:r>
            <a:endParaRPr lang="it-IT"/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QP39Graphs!$A$101</c:f>
              <c:strCache>
                <c:ptCount val="1"/>
                <c:pt idx="0">
                  <c:v>TEST</c:v>
                </c:pt>
              </c:strCache>
            </c:strRef>
          </c:tx>
          <c:spPr>
            <a:ln w="19050">
              <a:noFill/>
            </a:ln>
          </c:spPr>
          <c:errBars>
            <c:errDir val="y"/>
            <c:errBarType val="both"/>
            <c:errValType val="cust"/>
            <c:noEndCap val="0"/>
            <c:plus>
              <c:numRef>
                <c:f>QP39Graphs!$E$102:$E$110</c:f>
                <c:numCache>
                  <c:formatCode>General</c:formatCode>
                  <c:ptCount val="9"/>
                  <c:pt idx="0">
                    <c:v>0.26671731535307291</c:v>
                  </c:pt>
                  <c:pt idx="1">
                    <c:v>0.23788052868558493</c:v>
                  </c:pt>
                  <c:pt idx="2">
                    <c:v>0.36632277383289286</c:v>
                  </c:pt>
                  <c:pt idx="3">
                    <c:v>0.23788052868558493</c:v>
                  </c:pt>
                  <c:pt idx="4">
                    <c:v>0.40007597302960907</c:v>
                  </c:pt>
                  <c:pt idx="5">
                    <c:v>0.36852293039451417</c:v>
                  </c:pt>
                  <c:pt idx="6">
                    <c:v>0.3114587225879446</c:v>
                  </c:pt>
                  <c:pt idx="7">
                    <c:v>0.30885232762305487</c:v>
                  </c:pt>
                  <c:pt idx="8">
                    <c:v>0.22745729079088103</c:v>
                  </c:pt>
                </c:numCache>
              </c:numRef>
            </c:plus>
            <c:minus>
              <c:numRef>
                <c:f>QP39Graphs!$E$102:$E$110</c:f>
                <c:numCache>
                  <c:formatCode>General</c:formatCode>
                  <c:ptCount val="9"/>
                  <c:pt idx="0">
                    <c:v>0.26671731535307291</c:v>
                  </c:pt>
                  <c:pt idx="1">
                    <c:v>0.23788052868558493</c:v>
                  </c:pt>
                  <c:pt idx="2">
                    <c:v>0.36632277383289286</c:v>
                  </c:pt>
                  <c:pt idx="3">
                    <c:v>0.23788052868558493</c:v>
                  </c:pt>
                  <c:pt idx="4">
                    <c:v>0.40007597302960907</c:v>
                  </c:pt>
                  <c:pt idx="5">
                    <c:v>0.36852293039451417</c:v>
                  </c:pt>
                  <c:pt idx="6">
                    <c:v>0.3114587225879446</c:v>
                  </c:pt>
                  <c:pt idx="7">
                    <c:v>0.30885232762305487</c:v>
                  </c:pt>
                  <c:pt idx="8">
                    <c:v>0.22745729079088103</c:v>
                  </c:pt>
                </c:numCache>
              </c:numRef>
            </c:minus>
          </c:errBars>
          <c:cat>
            <c:strRef>
              <c:f>QP39Graphs!$A$102:$A$110</c:f>
              <c:strCache>
                <c:ptCount val="9"/>
                <c:pt idx="0">
                  <c:v>CE11.1.3</c:v>
                </c:pt>
                <c:pt idx="1">
                  <c:v>ALF ON</c:v>
                </c:pt>
                <c:pt idx="2">
                  <c:v>CE11.1.1</c:v>
                </c:pt>
                <c:pt idx="3">
                  <c:v>CE11.1.8</c:v>
                </c:pt>
                <c:pt idx="4">
                  <c:v>CE11.1.6</c:v>
                </c:pt>
                <c:pt idx="5">
                  <c:v>CE11.1.7</c:v>
                </c:pt>
                <c:pt idx="6">
                  <c:v>CE11.1.5</c:v>
                </c:pt>
                <c:pt idx="7">
                  <c:v>CE11.1.2</c:v>
                </c:pt>
                <c:pt idx="8">
                  <c:v>CE11.1.4</c:v>
                </c:pt>
              </c:strCache>
            </c:strRef>
          </c:cat>
          <c:val>
            <c:numRef>
              <c:f>QP39Graphs!$C$102:$C$110</c:f>
              <c:numCache>
                <c:formatCode>0.00</c:formatCode>
                <c:ptCount val="9"/>
                <c:pt idx="0">
                  <c:v>2.8333333333333335</c:v>
                </c:pt>
                <c:pt idx="1">
                  <c:v>2.9166666666666665</c:v>
                </c:pt>
                <c:pt idx="2">
                  <c:v>3.0833333333333335</c:v>
                </c:pt>
                <c:pt idx="3">
                  <c:v>3.0833333333333335</c:v>
                </c:pt>
                <c:pt idx="4">
                  <c:v>3.25</c:v>
                </c:pt>
                <c:pt idx="5">
                  <c:v>3.5</c:v>
                </c:pt>
                <c:pt idx="6">
                  <c:v>3.5</c:v>
                </c:pt>
                <c:pt idx="7">
                  <c:v>3.5833333333333335</c:v>
                </c:pt>
                <c:pt idx="8">
                  <c:v>3.6666666666666665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20C1-4814-8861-9B45CF13BE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63884224"/>
        <c:axId val="263873344"/>
      </c:lineChart>
      <c:catAx>
        <c:axId val="26388422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/>
          <a:lstStyle/>
          <a:p>
            <a:pPr>
              <a:defRPr/>
            </a:pPr>
            <a:endParaRPr lang="en-US"/>
          </a:p>
        </c:txPr>
        <c:crossAx val="263873344"/>
        <c:crosses val="autoZero"/>
        <c:auto val="1"/>
        <c:lblAlgn val="ctr"/>
        <c:lblOffset val="100"/>
        <c:noMultiLvlLbl val="0"/>
      </c:catAx>
      <c:valAx>
        <c:axId val="263873344"/>
        <c:scaling>
          <c:orientation val="minMax"/>
          <c:max val="5"/>
          <c:min val="0"/>
        </c:scaling>
        <c:delete val="0"/>
        <c:axPos val="l"/>
        <c:majorGridlines/>
        <c:minorGridlines>
          <c:spPr>
            <a:ln>
              <a:prstDash val="dash"/>
            </a:ln>
          </c:spPr>
        </c:minorGridlines>
        <c:numFmt formatCode="0" sourceLinked="0"/>
        <c:majorTickMark val="out"/>
        <c:minorTickMark val="none"/>
        <c:tickLblPos val="nextTo"/>
        <c:crossAx val="263884224"/>
        <c:crosses val="autoZero"/>
        <c:crossBetween val="between"/>
        <c:majorUnit val="1"/>
        <c:minorUnit val="0.5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.xml"/><Relationship Id="rId2" Type="http://schemas.openxmlformats.org/officeDocument/2006/relationships/chart" Target="../charts/chart7.xml"/><Relationship Id="rId1" Type="http://schemas.openxmlformats.org/officeDocument/2006/relationships/chart" Target="../charts/chart6.xml"/><Relationship Id="rId5" Type="http://schemas.openxmlformats.org/officeDocument/2006/relationships/chart" Target="../charts/chart10.xml"/><Relationship Id="rId4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400050</xdr:colOff>
      <xdr:row>0</xdr:row>
      <xdr:rowOff>139700</xdr:rowOff>
    </xdr:from>
    <xdr:to>
      <xdr:col>14</xdr:col>
      <xdr:colOff>160866</xdr:colOff>
      <xdr:row>20</xdr:row>
      <xdr:rowOff>183302</xdr:rowOff>
    </xdr:to>
    <xdr:graphicFrame macro="">
      <xdr:nvGraphicFramePr>
        <xdr:cNvPr id="3" name="Grafico 1">
          <a:extLst>
            <a:ext uri="{FF2B5EF4-FFF2-40B4-BE49-F238E27FC236}">
              <a16:creationId xmlns:a16="http://schemas.microsoft.com/office/drawing/2014/main" xmlns="" id="{C1123250-C5C5-4366-AFEB-88A05BBA76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374650</xdr:colOff>
      <xdr:row>25</xdr:row>
      <xdr:rowOff>12700</xdr:rowOff>
    </xdr:from>
    <xdr:to>
      <xdr:col>14</xdr:col>
      <xdr:colOff>135466</xdr:colOff>
      <xdr:row>45</xdr:row>
      <xdr:rowOff>56302</xdr:rowOff>
    </xdr:to>
    <xdr:graphicFrame macro="">
      <xdr:nvGraphicFramePr>
        <xdr:cNvPr id="4" name="Grafico 1">
          <a:extLst>
            <a:ext uri="{FF2B5EF4-FFF2-40B4-BE49-F238E27FC236}">
              <a16:creationId xmlns:a16="http://schemas.microsoft.com/office/drawing/2014/main" xmlns="" id="{14DB2078-8699-46EB-88C5-29B8EACD3A5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342900</xdr:colOff>
      <xdr:row>49</xdr:row>
      <xdr:rowOff>177800</xdr:rowOff>
    </xdr:from>
    <xdr:to>
      <xdr:col>14</xdr:col>
      <xdr:colOff>103716</xdr:colOff>
      <xdr:row>70</xdr:row>
      <xdr:rowOff>37252</xdr:rowOff>
    </xdr:to>
    <xdr:graphicFrame macro="">
      <xdr:nvGraphicFramePr>
        <xdr:cNvPr id="5" name="Grafico 1">
          <a:extLst>
            <a:ext uri="{FF2B5EF4-FFF2-40B4-BE49-F238E27FC236}">
              <a16:creationId xmlns:a16="http://schemas.microsoft.com/office/drawing/2014/main" xmlns="" id="{08A315F3-DAFC-4F1A-8C07-8BDD596CE1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317500</xdr:colOff>
      <xdr:row>74</xdr:row>
      <xdr:rowOff>177800</xdr:rowOff>
    </xdr:from>
    <xdr:to>
      <xdr:col>14</xdr:col>
      <xdr:colOff>78316</xdr:colOff>
      <xdr:row>95</xdr:row>
      <xdr:rowOff>37252</xdr:rowOff>
    </xdr:to>
    <xdr:graphicFrame macro="">
      <xdr:nvGraphicFramePr>
        <xdr:cNvPr id="6" name="Grafico 1">
          <a:extLst>
            <a:ext uri="{FF2B5EF4-FFF2-40B4-BE49-F238E27FC236}">
              <a16:creationId xmlns:a16="http://schemas.microsoft.com/office/drawing/2014/main" xmlns="" id="{6F5BE0EA-E3C3-443B-A3D1-9B54BFD1A2F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5</xdr:col>
      <xdr:colOff>323850</xdr:colOff>
      <xdr:row>100</xdr:row>
      <xdr:rowOff>12700</xdr:rowOff>
    </xdr:from>
    <xdr:to>
      <xdr:col>14</xdr:col>
      <xdr:colOff>84666</xdr:colOff>
      <xdr:row>120</xdr:row>
      <xdr:rowOff>56302</xdr:rowOff>
    </xdr:to>
    <xdr:graphicFrame macro="">
      <xdr:nvGraphicFramePr>
        <xdr:cNvPr id="7" name="Grafico 1">
          <a:extLst>
            <a:ext uri="{FF2B5EF4-FFF2-40B4-BE49-F238E27FC236}">
              <a16:creationId xmlns:a16="http://schemas.microsoft.com/office/drawing/2014/main" xmlns="" id="{FFCBD593-709A-43FF-9923-40D4F79F14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0.04599</cdr:x>
      <cdr:y>0.48904</cdr:y>
    </cdr:from>
    <cdr:to>
      <cdr:x>0.97176</cdr:x>
      <cdr:y>0.48904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xmlns="" id="{11DC8A1C-1ABA-4717-8D3C-35B6CAF9B39D}"/>
            </a:ext>
          </a:extLst>
        </cdr:cNvPr>
        <cdr:cNvCxnSpPr/>
      </cdr:nvCxnSpPr>
      <cdr:spPr>
        <a:xfrm xmlns:a="http://schemas.openxmlformats.org/drawingml/2006/main">
          <a:off x="241300" y="1822450"/>
          <a:ext cx="4857750" cy="0"/>
        </a:xfrm>
        <a:prstGeom xmlns:a="http://schemas.openxmlformats.org/drawingml/2006/main" prst="line">
          <a:avLst/>
        </a:prstGeom>
        <a:ln xmlns:a="http://schemas.openxmlformats.org/drawingml/2006/main" w="12700">
          <a:solidFill>
            <a:srgbClr val="FF0000"/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0.8689</cdr:x>
      <cdr:y>0.47541</cdr:y>
    </cdr:from>
    <cdr:to>
      <cdr:x>0.98023</cdr:x>
      <cdr:y>0.55038</cdr:y>
    </cdr:to>
    <cdr:sp macro="" textlink="">
      <cdr:nvSpPr>
        <cdr:cNvPr id="6" name="TextBox 5">
          <a:extLst xmlns:a="http://schemas.openxmlformats.org/drawingml/2006/main">
            <a:ext uri="{FF2B5EF4-FFF2-40B4-BE49-F238E27FC236}">
              <a16:creationId xmlns:a16="http://schemas.microsoft.com/office/drawing/2014/main" xmlns="" id="{14E26FB9-9163-4AA9-B66B-45A0539D53F4}"/>
            </a:ext>
          </a:extLst>
        </cdr:cNvPr>
        <cdr:cNvSpPr txBox="1"/>
      </cdr:nvSpPr>
      <cdr:spPr>
        <a:xfrm xmlns:a="http://schemas.openxmlformats.org/drawingml/2006/main">
          <a:off x="4559300" y="1771650"/>
          <a:ext cx="584200" cy="279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1100">
              <a:solidFill>
                <a:srgbClr val="FF0000"/>
              </a:solidFill>
            </a:rPr>
            <a:t>Anchor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0.04599</cdr:x>
      <cdr:y>0.48904</cdr:y>
    </cdr:from>
    <cdr:to>
      <cdr:x>0.97176</cdr:x>
      <cdr:y>0.48904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xmlns="" id="{11DC8A1C-1ABA-4717-8D3C-35B6CAF9B39D}"/>
            </a:ext>
          </a:extLst>
        </cdr:cNvPr>
        <cdr:cNvCxnSpPr/>
      </cdr:nvCxnSpPr>
      <cdr:spPr>
        <a:xfrm xmlns:a="http://schemas.openxmlformats.org/drawingml/2006/main">
          <a:off x="241300" y="1822450"/>
          <a:ext cx="4857750" cy="0"/>
        </a:xfrm>
        <a:prstGeom xmlns:a="http://schemas.openxmlformats.org/drawingml/2006/main" prst="line">
          <a:avLst/>
        </a:prstGeom>
        <a:ln xmlns:a="http://schemas.openxmlformats.org/drawingml/2006/main" w="12700">
          <a:solidFill>
            <a:srgbClr val="FF0000"/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0.8689</cdr:x>
      <cdr:y>0.47541</cdr:y>
    </cdr:from>
    <cdr:to>
      <cdr:x>0.98023</cdr:x>
      <cdr:y>0.55038</cdr:y>
    </cdr:to>
    <cdr:sp macro="" textlink="">
      <cdr:nvSpPr>
        <cdr:cNvPr id="6" name="TextBox 5">
          <a:extLst xmlns:a="http://schemas.openxmlformats.org/drawingml/2006/main">
            <a:ext uri="{FF2B5EF4-FFF2-40B4-BE49-F238E27FC236}">
              <a16:creationId xmlns:a16="http://schemas.microsoft.com/office/drawing/2014/main" xmlns="" id="{14E26FB9-9163-4AA9-B66B-45A0539D53F4}"/>
            </a:ext>
          </a:extLst>
        </cdr:cNvPr>
        <cdr:cNvSpPr txBox="1"/>
      </cdr:nvSpPr>
      <cdr:spPr>
        <a:xfrm xmlns:a="http://schemas.openxmlformats.org/drawingml/2006/main">
          <a:off x="4559300" y="1771650"/>
          <a:ext cx="584200" cy="279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1100">
              <a:solidFill>
                <a:srgbClr val="FF0000"/>
              </a:solidFill>
            </a:rPr>
            <a:t>Anchor</a:t>
          </a: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0.04599</cdr:x>
      <cdr:y>0.48904</cdr:y>
    </cdr:from>
    <cdr:to>
      <cdr:x>0.97176</cdr:x>
      <cdr:y>0.48904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xmlns="" id="{11DC8A1C-1ABA-4717-8D3C-35B6CAF9B39D}"/>
            </a:ext>
          </a:extLst>
        </cdr:cNvPr>
        <cdr:cNvCxnSpPr/>
      </cdr:nvCxnSpPr>
      <cdr:spPr>
        <a:xfrm xmlns:a="http://schemas.openxmlformats.org/drawingml/2006/main">
          <a:off x="241300" y="1822450"/>
          <a:ext cx="4857750" cy="0"/>
        </a:xfrm>
        <a:prstGeom xmlns:a="http://schemas.openxmlformats.org/drawingml/2006/main" prst="line">
          <a:avLst/>
        </a:prstGeom>
        <a:ln xmlns:a="http://schemas.openxmlformats.org/drawingml/2006/main" w="12700">
          <a:solidFill>
            <a:srgbClr val="FF0000"/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0.8689</cdr:x>
      <cdr:y>0.47541</cdr:y>
    </cdr:from>
    <cdr:to>
      <cdr:x>0.98023</cdr:x>
      <cdr:y>0.55038</cdr:y>
    </cdr:to>
    <cdr:sp macro="" textlink="">
      <cdr:nvSpPr>
        <cdr:cNvPr id="6" name="TextBox 5">
          <a:extLst xmlns:a="http://schemas.openxmlformats.org/drawingml/2006/main">
            <a:ext uri="{FF2B5EF4-FFF2-40B4-BE49-F238E27FC236}">
              <a16:creationId xmlns:a16="http://schemas.microsoft.com/office/drawing/2014/main" xmlns="" id="{14E26FB9-9163-4AA9-B66B-45A0539D53F4}"/>
            </a:ext>
          </a:extLst>
        </cdr:cNvPr>
        <cdr:cNvSpPr txBox="1"/>
      </cdr:nvSpPr>
      <cdr:spPr>
        <a:xfrm xmlns:a="http://schemas.openxmlformats.org/drawingml/2006/main">
          <a:off x="4559300" y="1771650"/>
          <a:ext cx="584200" cy="279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1100">
              <a:solidFill>
                <a:srgbClr val="FF0000"/>
              </a:solidFill>
            </a:rPr>
            <a:t>Anchor</a:t>
          </a:r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0.04599</cdr:x>
      <cdr:y>0.48904</cdr:y>
    </cdr:from>
    <cdr:to>
      <cdr:x>0.97176</cdr:x>
      <cdr:y>0.48904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xmlns="" id="{11DC8A1C-1ABA-4717-8D3C-35B6CAF9B39D}"/>
            </a:ext>
          </a:extLst>
        </cdr:cNvPr>
        <cdr:cNvCxnSpPr/>
      </cdr:nvCxnSpPr>
      <cdr:spPr>
        <a:xfrm xmlns:a="http://schemas.openxmlformats.org/drawingml/2006/main">
          <a:off x="241300" y="1822450"/>
          <a:ext cx="4857750" cy="0"/>
        </a:xfrm>
        <a:prstGeom xmlns:a="http://schemas.openxmlformats.org/drawingml/2006/main" prst="line">
          <a:avLst/>
        </a:prstGeom>
        <a:ln xmlns:a="http://schemas.openxmlformats.org/drawingml/2006/main" w="12700">
          <a:solidFill>
            <a:srgbClr val="FF0000"/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0.8689</cdr:x>
      <cdr:y>0.47541</cdr:y>
    </cdr:from>
    <cdr:to>
      <cdr:x>0.98023</cdr:x>
      <cdr:y>0.55038</cdr:y>
    </cdr:to>
    <cdr:sp macro="" textlink="">
      <cdr:nvSpPr>
        <cdr:cNvPr id="6" name="TextBox 5">
          <a:extLst xmlns:a="http://schemas.openxmlformats.org/drawingml/2006/main">
            <a:ext uri="{FF2B5EF4-FFF2-40B4-BE49-F238E27FC236}">
              <a16:creationId xmlns:a16="http://schemas.microsoft.com/office/drawing/2014/main" xmlns="" id="{14E26FB9-9163-4AA9-B66B-45A0539D53F4}"/>
            </a:ext>
          </a:extLst>
        </cdr:cNvPr>
        <cdr:cNvSpPr txBox="1"/>
      </cdr:nvSpPr>
      <cdr:spPr>
        <a:xfrm xmlns:a="http://schemas.openxmlformats.org/drawingml/2006/main">
          <a:off x="4559300" y="1771650"/>
          <a:ext cx="584200" cy="279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1100">
              <a:solidFill>
                <a:srgbClr val="FF0000"/>
              </a:solidFill>
            </a:rPr>
            <a:t>Anchor</a:t>
          </a:r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0.04599</cdr:x>
      <cdr:y>0.48904</cdr:y>
    </cdr:from>
    <cdr:to>
      <cdr:x>0.97176</cdr:x>
      <cdr:y>0.48904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xmlns="" id="{11DC8A1C-1ABA-4717-8D3C-35B6CAF9B39D}"/>
            </a:ext>
          </a:extLst>
        </cdr:cNvPr>
        <cdr:cNvCxnSpPr/>
      </cdr:nvCxnSpPr>
      <cdr:spPr>
        <a:xfrm xmlns:a="http://schemas.openxmlformats.org/drawingml/2006/main">
          <a:off x="241300" y="1822450"/>
          <a:ext cx="4857750" cy="0"/>
        </a:xfrm>
        <a:prstGeom xmlns:a="http://schemas.openxmlformats.org/drawingml/2006/main" prst="line">
          <a:avLst/>
        </a:prstGeom>
        <a:ln xmlns:a="http://schemas.openxmlformats.org/drawingml/2006/main" w="12700">
          <a:solidFill>
            <a:srgbClr val="FF0000"/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0.8689</cdr:x>
      <cdr:y>0.47541</cdr:y>
    </cdr:from>
    <cdr:to>
      <cdr:x>0.98023</cdr:x>
      <cdr:y>0.55038</cdr:y>
    </cdr:to>
    <cdr:sp macro="" textlink="">
      <cdr:nvSpPr>
        <cdr:cNvPr id="6" name="TextBox 5">
          <a:extLst xmlns:a="http://schemas.openxmlformats.org/drawingml/2006/main">
            <a:ext uri="{FF2B5EF4-FFF2-40B4-BE49-F238E27FC236}">
              <a16:creationId xmlns:a16="http://schemas.microsoft.com/office/drawing/2014/main" xmlns="" id="{14E26FB9-9163-4AA9-B66B-45A0539D53F4}"/>
            </a:ext>
          </a:extLst>
        </cdr:cNvPr>
        <cdr:cNvSpPr txBox="1"/>
      </cdr:nvSpPr>
      <cdr:spPr>
        <a:xfrm xmlns:a="http://schemas.openxmlformats.org/drawingml/2006/main">
          <a:off x="4559300" y="1771650"/>
          <a:ext cx="584200" cy="279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1100">
              <a:solidFill>
                <a:srgbClr val="FF0000"/>
              </a:solidFill>
            </a:rPr>
            <a:t>Anchor</a:t>
          </a: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400050</xdr:colOff>
      <xdr:row>0</xdr:row>
      <xdr:rowOff>139700</xdr:rowOff>
    </xdr:from>
    <xdr:to>
      <xdr:col>14</xdr:col>
      <xdr:colOff>160866</xdr:colOff>
      <xdr:row>20</xdr:row>
      <xdr:rowOff>183302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xmlns="" id="{FEF66FE9-3524-4B62-A440-743C57D05F4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374650</xdr:colOff>
      <xdr:row>25</xdr:row>
      <xdr:rowOff>12700</xdr:rowOff>
    </xdr:from>
    <xdr:to>
      <xdr:col>14</xdr:col>
      <xdr:colOff>135466</xdr:colOff>
      <xdr:row>45</xdr:row>
      <xdr:rowOff>56302</xdr:rowOff>
    </xdr:to>
    <xdr:graphicFrame macro="">
      <xdr:nvGraphicFramePr>
        <xdr:cNvPr id="3" name="Grafico 1">
          <a:extLst>
            <a:ext uri="{FF2B5EF4-FFF2-40B4-BE49-F238E27FC236}">
              <a16:creationId xmlns:a16="http://schemas.microsoft.com/office/drawing/2014/main" xmlns="" id="{2E265C9D-9163-4F70-9A4A-839BD0EC10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342900</xdr:colOff>
      <xdr:row>49</xdr:row>
      <xdr:rowOff>177800</xdr:rowOff>
    </xdr:from>
    <xdr:to>
      <xdr:col>14</xdr:col>
      <xdr:colOff>103716</xdr:colOff>
      <xdr:row>70</xdr:row>
      <xdr:rowOff>37252</xdr:rowOff>
    </xdr:to>
    <xdr:graphicFrame macro="">
      <xdr:nvGraphicFramePr>
        <xdr:cNvPr id="4" name="Grafico 1">
          <a:extLst>
            <a:ext uri="{FF2B5EF4-FFF2-40B4-BE49-F238E27FC236}">
              <a16:creationId xmlns:a16="http://schemas.microsoft.com/office/drawing/2014/main" xmlns="" id="{BA9CECA2-CDA8-4521-AB9D-2A4C6B025B4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317500</xdr:colOff>
      <xdr:row>74</xdr:row>
      <xdr:rowOff>177800</xdr:rowOff>
    </xdr:from>
    <xdr:to>
      <xdr:col>14</xdr:col>
      <xdr:colOff>78316</xdr:colOff>
      <xdr:row>95</xdr:row>
      <xdr:rowOff>37252</xdr:rowOff>
    </xdr:to>
    <xdr:graphicFrame macro="">
      <xdr:nvGraphicFramePr>
        <xdr:cNvPr id="5" name="Grafico 1">
          <a:extLst>
            <a:ext uri="{FF2B5EF4-FFF2-40B4-BE49-F238E27FC236}">
              <a16:creationId xmlns:a16="http://schemas.microsoft.com/office/drawing/2014/main" xmlns="" id="{3FF7E1DB-B8E4-4A2F-8FBE-E8B5987BC9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5</xdr:col>
      <xdr:colOff>298450</xdr:colOff>
      <xdr:row>99</xdr:row>
      <xdr:rowOff>0</xdr:rowOff>
    </xdr:from>
    <xdr:to>
      <xdr:col>14</xdr:col>
      <xdr:colOff>59266</xdr:colOff>
      <xdr:row>119</xdr:row>
      <xdr:rowOff>43602</xdr:rowOff>
    </xdr:to>
    <xdr:graphicFrame macro="">
      <xdr:nvGraphicFramePr>
        <xdr:cNvPr id="6" name="Grafico 1">
          <a:extLst>
            <a:ext uri="{FF2B5EF4-FFF2-40B4-BE49-F238E27FC236}">
              <a16:creationId xmlns:a16="http://schemas.microsoft.com/office/drawing/2014/main" xmlns="" id="{9BB370FE-AF89-4B65-9A82-E74CC626D1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0.04599</cdr:x>
      <cdr:y>0.48904</cdr:y>
    </cdr:from>
    <cdr:to>
      <cdr:x>0.97176</cdr:x>
      <cdr:y>0.48904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xmlns="" id="{11DC8A1C-1ABA-4717-8D3C-35B6CAF9B39D}"/>
            </a:ext>
          </a:extLst>
        </cdr:cNvPr>
        <cdr:cNvCxnSpPr/>
      </cdr:nvCxnSpPr>
      <cdr:spPr>
        <a:xfrm xmlns:a="http://schemas.openxmlformats.org/drawingml/2006/main">
          <a:off x="241300" y="1822450"/>
          <a:ext cx="4857750" cy="0"/>
        </a:xfrm>
        <a:prstGeom xmlns:a="http://schemas.openxmlformats.org/drawingml/2006/main" prst="line">
          <a:avLst/>
        </a:prstGeom>
        <a:ln xmlns:a="http://schemas.openxmlformats.org/drawingml/2006/main" w="12700">
          <a:solidFill>
            <a:srgbClr val="FF0000"/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0.8689</cdr:x>
      <cdr:y>0.47541</cdr:y>
    </cdr:from>
    <cdr:to>
      <cdr:x>0.98023</cdr:x>
      <cdr:y>0.55038</cdr:y>
    </cdr:to>
    <cdr:sp macro="" textlink="">
      <cdr:nvSpPr>
        <cdr:cNvPr id="6" name="TextBox 5">
          <a:extLst xmlns:a="http://schemas.openxmlformats.org/drawingml/2006/main">
            <a:ext uri="{FF2B5EF4-FFF2-40B4-BE49-F238E27FC236}">
              <a16:creationId xmlns:a16="http://schemas.microsoft.com/office/drawing/2014/main" xmlns="" id="{14E26FB9-9163-4AA9-B66B-45A0539D53F4}"/>
            </a:ext>
          </a:extLst>
        </cdr:cNvPr>
        <cdr:cNvSpPr txBox="1"/>
      </cdr:nvSpPr>
      <cdr:spPr>
        <a:xfrm xmlns:a="http://schemas.openxmlformats.org/drawingml/2006/main">
          <a:off x="4559300" y="1771650"/>
          <a:ext cx="584200" cy="279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1100">
              <a:solidFill>
                <a:srgbClr val="FF0000"/>
              </a:solidFill>
            </a:rPr>
            <a:t>Anchor</a:t>
          </a:r>
        </a:p>
      </cdr:txBody>
    </cdr:sp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0.04599</cdr:x>
      <cdr:y>0.48904</cdr:y>
    </cdr:from>
    <cdr:to>
      <cdr:x>0.97176</cdr:x>
      <cdr:y>0.48904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xmlns="" id="{11DC8A1C-1ABA-4717-8D3C-35B6CAF9B39D}"/>
            </a:ext>
          </a:extLst>
        </cdr:cNvPr>
        <cdr:cNvCxnSpPr/>
      </cdr:nvCxnSpPr>
      <cdr:spPr>
        <a:xfrm xmlns:a="http://schemas.openxmlformats.org/drawingml/2006/main">
          <a:off x="241300" y="1822450"/>
          <a:ext cx="4857750" cy="0"/>
        </a:xfrm>
        <a:prstGeom xmlns:a="http://schemas.openxmlformats.org/drawingml/2006/main" prst="line">
          <a:avLst/>
        </a:prstGeom>
        <a:ln xmlns:a="http://schemas.openxmlformats.org/drawingml/2006/main" w="12700">
          <a:solidFill>
            <a:srgbClr val="FF0000"/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0.8689</cdr:x>
      <cdr:y>0.47541</cdr:y>
    </cdr:from>
    <cdr:to>
      <cdr:x>0.98023</cdr:x>
      <cdr:y>0.55038</cdr:y>
    </cdr:to>
    <cdr:sp macro="" textlink="">
      <cdr:nvSpPr>
        <cdr:cNvPr id="6" name="TextBox 5">
          <a:extLst xmlns:a="http://schemas.openxmlformats.org/drawingml/2006/main">
            <a:ext uri="{FF2B5EF4-FFF2-40B4-BE49-F238E27FC236}">
              <a16:creationId xmlns:a16="http://schemas.microsoft.com/office/drawing/2014/main" xmlns="" id="{14E26FB9-9163-4AA9-B66B-45A0539D53F4}"/>
            </a:ext>
          </a:extLst>
        </cdr:cNvPr>
        <cdr:cNvSpPr txBox="1"/>
      </cdr:nvSpPr>
      <cdr:spPr>
        <a:xfrm xmlns:a="http://schemas.openxmlformats.org/drawingml/2006/main">
          <a:off x="4559300" y="1771650"/>
          <a:ext cx="584200" cy="279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1100">
              <a:solidFill>
                <a:srgbClr val="FF0000"/>
              </a:solidFill>
            </a:rPr>
            <a:t>Anchor</a:t>
          </a:r>
        </a:p>
      </cdr:txBody>
    </cdr:sp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0.04599</cdr:x>
      <cdr:y>0.48904</cdr:y>
    </cdr:from>
    <cdr:to>
      <cdr:x>0.97176</cdr:x>
      <cdr:y>0.48904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xmlns="" id="{11DC8A1C-1ABA-4717-8D3C-35B6CAF9B39D}"/>
            </a:ext>
          </a:extLst>
        </cdr:cNvPr>
        <cdr:cNvCxnSpPr/>
      </cdr:nvCxnSpPr>
      <cdr:spPr>
        <a:xfrm xmlns:a="http://schemas.openxmlformats.org/drawingml/2006/main">
          <a:off x="241300" y="1822450"/>
          <a:ext cx="4857750" cy="0"/>
        </a:xfrm>
        <a:prstGeom xmlns:a="http://schemas.openxmlformats.org/drawingml/2006/main" prst="line">
          <a:avLst/>
        </a:prstGeom>
        <a:ln xmlns:a="http://schemas.openxmlformats.org/drawingml/2006/main" w="12700">
          <a:solidFill>
            <a:srgbClr val="FF0000"/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0.8689</cdr:x>
      <cdr:y>0.47541</cdr:y>
    </cdr:from>
    <cdr:to>
      <cdr:x>0.98023</cdr:x>
      <cdr:y>0.55038</cdr:y>
    </cdr:to>
    <cdr:sp macro="" textlink="">
      <cdr:nvSpPr>
        <cdr:cNvPr id="6" name="TextBox 5">
          <a:extLst xmlns:a="http://schemas.openxmlformats.org/drawingml/2006/main">
            <a:ext uri="{FF2B5EF4-FFF2-40B4-BE49-F238E27FC236}">
              <a16:creationId xmlns:a16="http://schemas.microsoft.com/office/drawing/2014/main" xmlns="" id="{14E26FB9-9163-4AA9-B66B-45A0539D53F4}"/>
            </a:ext>
          </a:extLst>
        </cdr:cNvPr>
        <cdr:cNvSpPr txBox="1"/>
      </cdr:nvSpPr>
      <cdr:spPr>
        <a:xfrm xmlns:a="http://schemas.openxmlformats.org/drawingml/2006/main">
          <a:off x="4559300" y="1771650"/>
          <a:ext cx="584200" cy="279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1100">
              <a:solidFill>
                <a:srgbClr val="FF0000"/>
              </a:solidFill>
            </a:rPr>
            <a:t>Anchor</a:t>
          </a:r>
        </a:p>
      </cdr:txBody>
    </cdr:sp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0.04599</cdr:x>
      <cdr:y>0.48904</cdr:y>
    </cdr:from>
    <cdr:to>
      <cdr:x>0.97176</cdr:x>
      <cdr:y>0.48904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xmlns="" id="{11DC8A1C-1ABA-4717-8D3C-35B6CAF9B39D}"/>
            </a:ext>
          </a:extLst>
        </cdr:cNvPr>
        <cdr:cNvCxnSpPr/>
      </cdr:nvCxnSpPr>
      <cdr:spPr>
        <a:xfrm xmlns:a="http://schemas.openxmlformats.org/drawingml/2006/main">
          <a:off x="241300" y="1822450"/>
          <a:ext cx="4857750" cy="0"/>
        </a:xfrm>
        <a:prstGeom xmlns:a="http://schemas.openxmlformats.org/drawingml/2006/main" prst="line">
          <a:avLst/>
        </a:prstGeom>
        <a:ln xmlns:a="http://schemas.openxmlformats.org/drawingml/2006/main" w="12700">
          <a:solidFill>
            <a:srgbClr val="FF0000"/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0.8689</cdr:x>
      <cdr:y>0.47541</cdr:y>
    </cdr:from>
    <cdr:to>
      <cdr:x>0.98023</cdr:x>
      <cdr:y>0.55038</cdr:y>
    </cdr:to>
    <cdr:sp macro="" textlink="">
      <cdr:nvSpPr>
        <cdr:cNvPr id="6" name="TextBox 5">
          <a:extLst xmlns:a="http://schemas.openxmlformats.org/drawingml/2006/main">
            <a:ext uri="{FF2B5EF4-FFF2-40B4-BE49-F238E27FC236}">
              <a16:creationId xmlns:a16="http://schemas.microsoft.com/office/drawing/2014/main" xmlns="" id="{14E26FB9-9163-4AA9-B66B-45A0539D53F4}"/>
            </a:ext>
          </a:extLst>
        </cdr:cNvPr>
        <cdr:cNvSpPr txBox="1"/>
      </cdr:nvSpPr>
      <cdr:spPr>
        <a:xfrm xmlns:a="http://schemas.openxmlformats.org/drawingml/2006/main">
          <a:off x="4559300" y="1771650"/>
          <a:ext cx="584200" cy="279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1100">
              <a:solidFill>
                <a:srgbClr val="FF0000"/>
              </a:solidFill>
            </a:rPr>
            <a:t>Anchor</a:t>
          </a:r>
        </a:p>
      </cdr:txBody>
    </cdr:sp>
  </cdr:relSizeAnchor>
</c:userShapes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0.04599</cdr:x>
      <cdr:y>0.48904</cdr:y>
    </cdr:from>
    <cdr:to>
      <cdr:x>0.97176</cdr:x>
      <cdr:y>0.48904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xmlns="" id="{11DC8A1C-1ABA-4717-8D3C-35B6CAF9B39D}"/>
            </a:ext>
          </a:extLst>
        </cdr:cNvPr>
        <cdr:cNvCxnSpPr/>
      </cdr:nvCxnSpPr>
      <cdr:spPr>
        <a:xfrm xmlns:a="http://schemas.openxmlformats.org/drawingml/2006/main">
          <a:off x="241300" y="1822450"/>
          <a:ext cx="4857750" cy="0"/>
        </a:xfrm>
        <a:prstGeom xmlns:a="http://schemas.openxmlformats.org/drawingml/2006/main" prst="line">
          <a:avLst/>
        </a:prstGeom>
        <a:ln xmlns:a="http://schemas.openxmlformats.org/drawingml/2006/main" w="12700">
          <a:solidFill>
            <a:srgbClr val="FF0000"/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0.8689</cdr:x>
      <cdr:y>0.47541</cdr:y>
    </cdr:from>
    <cdr:to>
      <cdr:x>0.98023</cdr:x>
      <cdr:y>0.55038</cdr:y>
    </cdr:to>
    <cdr:sp macro="" textlink="">
      <cdr:nvSpPr>
        <cdr:cNvPr id="6" name="TextBox 5">
          <a:extLst xmlns:a="http://schemas.openxmlformats.org/drawingml/2006/main">
            <a:ext uri="{FF2B5EF4-FFF2-40B4-BE49-F238E27FC236}">
              <a16:creationId xmlns:a16="http://schemas.microsoft.com/office/drawing/2014/main" xmlns="" id="{14E26FB9-9163-4AA9-B66B-45A0539D53F4}"/>
            </a:ext>
          </a:extLst>
        </cdr:cNvPr>
        <cdr:cNvSpPr txBox="1"/>
      </cdr:nvSpPr>
      <cdr:spPr>
        <a:xfrm xmlns:a="http://schemas.openxmlformats.org/drawingml/2006/main">
          <a:off x="4559300" y="1771650"/>
          <a:ext cx="584200" cy="279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1100">
              <a:solidFill>
                <a:srgbClr val="FF0000"/>
              </a:solidFill>
            </a:rPr>
            <a:t>Anchor</a:t>
          </a:r>
        </a:p>
      </cdr:txBody>
    </cdr:sp>
  </cdr:relSizeAnchor>
</c:userShape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R36"/>
  <sheetViews>
    <sheetView tabSelected="1" topLeftCell="A19" zoomScale="150" zoomScaleNormal="150" zoomScalePageLayoutView="150" workbookViewId="0">
      <selection activeCell="A31" sqref="A31"/>
    </sheetView>
  </sheetViews>
  <sheetFormatPr defaultColWidth="8.85546875" defaultRowHeight="15" x14ac:dyDescent="0.25"/>
  <cols>
    <col min="2" max="3" width="8.85546875" style="13"/>
    <col min="4" max="4" width="10.28515625" style="3" bestFit="1" customWidth="1"/>
    <col min="5" max="16" width="8.85546875" style="3"/>
  </cols>
  <sheetData>
    <row r="4" spans="2:18" x14ac:dyDescent="0.25">
      <c r="D4" s="42" t="s">
        <v>20</v>
      </c>
      <c r="E4" s="43"/>
      <c r="F4" s="43"/>
      <c r="G4" s="43"/>
      <c r="H4" s="43"/>
      <c r="I4" s="43"/>
      <c r="J4" s="43"/>
      <c r="K4" s="43"/>
      <c r="L4" s="43"/>
      <c r="M4" s="43"/>
      <c r="N4" s="43"/>
      <c r="O4" s="44"/>
    </row>
    <row r="5" spans="2:18" x14ac:dyDescent="0.25">
      <c r="D5" s="45"/>
      <c r="E5" s="46"/>
      <c r="F5" s="46"/>
      <c r="G5" s="46"/>
      <c r="H5" s="46"/>
      <c r="I5" s="46"/>
      <c r="J5" s="46"/>
      <c r="K5" s="46"/>
      <c r="L5" s="46"/>
      <c r="M5" s="46"/>
      <c r="N5" s="46"/>
      <c r="O5" s="47"/>
    </row>
    <row r="6" spans="2:18" x14ac:dyDescent="0.25">
      <c r="D6" s="48" t="s">
        <v>3</v>
      </c>
      <c r="E6" s="49"/>
      <c r="F6" s="50"/>
      <c r="G6" s="48" t="s">
        <v>16</v>
      </c>
      <c r="H6" s="49"/>
      <c r="I6" s="50"/>
      <c r="J6" s="48" t="s">
        <v>17</v>
      </c>
      <c r="K6" s="49"/>
      <c r="L6" s="50"/>
      <c r="M6" s="48" t="s">
        <v>18</v>
      </c>
      <c r="N6" s="49"/>
      <c r="O6" s="50"/>
      <c r="P6" s="4"/>
      <c r="Q6" s="2"/>
      <c r="R6" s="2"/>
    </row>
    <row r="7" spans="2:18" x14ac:dyDescent="0.25">
      <c r="B7" s="13" t="s">
        <v>46</v>
      </c>
      <c r="C7" s="13" t="s">
        <v>47</v>
      </c>
      <c r="D7" s="10" t="s">
        <v>4</v>
      </c>
      <c r="E7" s="11" t="s">
        <v>5</v>
      </c>
      <c r="F7" s="12" t="s">
        <v>6</v>
      </c>
      <c r="G7" s="10" t="s">
        <v>7</v>
      </c>
      <c r="H7" s="11" t="s">
        <v>8</v>
      </c>
      <c r="I7" s="12" t="s">
        <v>9</v>
      </c>
      <c r="J7" s="10" t="s">
        <v>10</v>
      </c>
      <c r="K7" s="11" t="s">
        <v>11</v>
      </c>
      <c r="L7" s="12" t="s">
        <v>12</v>
      </c>
      <c r="M7" s="10" t="s">
        <v>13</v>
      </c>
      <c r="N7" s="11" t="s">
        <v>14</v>
      </c>
      <c r="O7" s="12" t="s">
        <v>15</v>
      </c>
    </row>
    <row r="8" spans="2:18" x14ac:dyDescent="0.25">
      <c r="B8" s="13">
        <v>0.77083333333333337</v>
      </c>
      <c r="C8" s="13">
        <f>B8+TIME(0,30,0)</f>
        <v>0.79166666666666674</v>
      </c>
      <c r="D8" s="36" t="s">
        <v>19</v>
      </c>
      <c r="E8" s="37"/>
      <c r="F8" s="38"/>
      <c r="G8" s="48" t="s">
        <v>19</v>
      </c>
      <c r="H8" s="49"/>
      <c r="I8" s="50"/>
      <c r="J8" s="48" t="s">
        <v>19</v>
      </c>
      <c r="K8" s="49"/>
      <c r="L8" s="50"/>
      <c r="M8" s="48" t="s">
        <v>19</v>
      </c>
      <c r="N8" s="49"/>
      <c r="O8" s="50"/>
    </row>
    <row r="9" spans="2:18" x14ac:dyDescent="0.25">
      <c r="B9" s="13">
        <f>C8</f>
        <v>0.79166666666666674</v>
      </c>
      <c r="C9" s="13">
        <f>B9+TIME(0,30,0)</f>
        <v>0.81250000000000011</v>
      </c>
      <c r="D9" s="36" t="s">
        <v>21</v>
      </c>
      <c r="E9" s="37"/>
      <c r="F9" s="38"/>
      <c r="G9" s="5"/>
      <c r="H9" s="6"/>
      <c r="I9" s="7"/>
      <c r="J9" s="5"/>
      <c r="K9" s="6"/>
      <c r="L9" s="7"/>
      <c r="M9" s="5"/>
      <c r="N9" s="6"/>
      <c r="O9" s="7"/>
    </row>
    <row r="10" spans="2:18" x14ac:dyDescent="0.25">
      <c r="B10" s="13">
        <f>C9</f>
        <v>0.81250000000000011</v>
      </c>
      <c r="C10" s="13">
        <f t="shared" ref="C10:C12" si="0">B10+TIME(0,30,0)</f>
        <v>0.83333333333333348</v>
      </c>
      <c r="D10" s="5"/>
      <c r="E10" s="8"/>
      <c r="F10" s="9"/>
      <c r="G10" s="36" t="s">
        <v>21</v>
      </c>
      <c r="H10" s="37"/>
      <c r="I10" s="38"/>
      <c r="J10" s="5"/>
      <c r="K10" s="6"/>
      <c r="L10" s="7"/>
      <c r="M10" s="5"/>
      <c r="N10" s="6"/>
      <c r="O10" s="7"/>
    </row>
    <row r="11" spans="2:18" x14ac:dyDescent="0.25">
      <c r="B11" s="13">
        <f t="shared" ref="B11:B12" si="1">C10</f>
        <v>0.83333333333333348</v>
      </c>
      <c r="C11" s="13">
        <f t="shared" si="0"/>
        <v>0.85416666666666685</v>
      </c>
      <c r="D11" s="36"/>
      <c r="E11" s="37"/>
      <c r="F11" s="38"/>
      <c r="G11" s="5"/>
      <c r="H11" s="8"/>
      <c r="I11" s="9"/>
      <c r="J11" s="36" t="s">
        <v>21</v>
      </c>
      <c r="K11" s="37"/>
      <c r="L11" s="38"/>
      <c r="M11" s="5"/>
      <c r="N11" s="6"/>
      <c r="O11" s="7"/>
    </row>
    <row r="12" spans="2:18" x14ac:dyDescent="0.25">
      <c r="B12" s="13">
        <f t="shared" si="1"/>
        <v>0.85416666666666685</v>
      </c>
      <c r="C12" s="13">
        <f t="shared" si="0"/>
        <v>0.87500000000000022</v>
      </c>
      <c r="D12" s="39"/>
      <c r="E12" s="40"/>
      <c r="F12" s="41"/>
      <c r="G12" s="39"/>
      <c r="H12" s="40"/>
      <c r="I12" s="41"/>
      <c r="J12" s="10"/>
      <c r="K12" s="14"/>
      <c r="L12" s="15"/>
      <c r="M12" s="39" t="s">
        <v>21</v>
      </c>
      <c r="N12" s="40"/>
      <c r="O12" s="41"/>
    </row>
    <row r="13" spans="2:18" x14ac:dyDescent="0.25"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  <row r="14" spans="2:18" x14ac:dyDescent="0.25"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</row>
    <row r="15" spans="2:18" x14ac:dyDescent="0.25">
      <c r="D15" s="42" t="s">
        <v>25</v>
      </c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4"/>
    </row>
    <row r="16" spans="2:18" x14ac:dyDescent="0.25">
      <c r="D16" s="45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7"/>
    </row>
    <row r="17" spans="2:15" x14ac:dyDescent="0.25">
      <c r="D17" s="48" t="s">
        <v>3</v>
      </c>
      <c r="E17" s="49"/>
      <c r="F17" s="50"/>
      <c r="G17" s="48" t="s">
        <v>16</v>
      </c>
      <c r="H17" s="49"/>
      <c r="I17" s="50"/>
      <c r="J17" s="48" t="s">
        <v>17</v>
      </c>
      <c r="K17" s="49"/>
      <c r="L17" s="50"/>
      <c r="M17" s="48" t="s">
        <v>18</v>
      </c>
      <c r="N17" s="49"/>
      <c r="O17" s="50"/>
    </row>
    <row r="18" spans="2:15" x14ac:dyDescent="0.25">
      <c r="B18" s="13" t="s">
        <v>46</v>
      </c>
      <c r="C18" s="13" t="s">
        <v>47</v>
      </c>
      <c r="D18" s="10" t="s">
        <v>4</v>
      </c>
      <c r="E18" s="11" t="s">
        <v>5</v>
      </c>
      <c r="F18" s="12" t="s">
        <v>6</v>
      </c>
      <c r="G18" s="10" t="s">
        <v>7</v>
      </c>
      <c r="H18" s="11" t="s">
        <v>8</v>
      </c>
      <c r="I18" s="12" t="s">
        <v>9</v>
      </c>
      <c r="J18" s="10" t="s">
        <v>10</v>
      </c>
      <c r="K18" s="11" t="s">
        <v>11</v>
      </c>
      <c r="L18" s="12" t="s">
        <v>12</v>
      </c>
      <c r="M18" s="10" t="s">
        <v>13</v>
      </c>
      <c r="N18" s="11" t="s">
        <v>14</v>
      </c>
      <c r="O18" s="12" t="s">
        <v>15</v>
      </c>
    </row>
    <row r="19" spans="2:15" x14ac:dyDescent="0.25">
      <c r="B19" s="13">
        <v>0.54166666666666663</v>
      </c>
      <c r="C19" s="13">
        <f t="shared" ref="C19:C26" si="2">B19+TIME(0,30,0)</f>
        <v>0.5625</v>
      </c>
      <c r="D19" s="36" t="s">
        <v>23</v>
      </c>
      <c r="E19" s="37"/>
      <c r="F19" s="38"/>
      <c r="G19" s="5"/>
      <c r="H19" s="6"/>
      <c r="I19" s="7"/>
      <c r="J19" s="5"/>
      <c r="K19" s="6"/>
      <c r="L19" s="7"/>
      <c r="M19" s="5"/>
      <c r="N19" s="6"/>
      <c r="O19" s="7"/>
    </row>
    <row r="20" spans="2:15" x14ac:dyDescent="0.25">
      <c r="B20" s="13">
        <f>C19</f>
        <v>0.5625</v>
      </c>
      <c r="C20" s="13">
        <f t="shared" si="2"/>
        <v>0.58333333333333337</v>
      </c>
      <c r="D20" s="5"/>
      <c r="E20" s="6"/>
      <c r="F20" s="7"/>
      <c r="G20" s="36" t="s">
        <v>23</v>
      </c>
      <c r="H20" s="37"/>
      <c r="I20" s="38"/>
      <c r="J20" s="5"/>
      <c r="K20" s="6"/>
      <c r="L20" s="7"/>
      <c r="M20" s="5"/>
      <c r="N20" s="6"/>
      <c r="O20" s="7"/>
    </row>
    <row r="21" spans="2:15" x14ac:dyDescent="0.25">
      <c r="B21" s="13">
        <f t="shared" ref="B21:B26" si="3">C20</f>
        <v>0.58333333333333337</v>
      </c>
      <c r="C21" s="13">
        <f t="shared" si="2"/>
        <v>0.60416666666666674</v>
      </c>
      <c r="D21" s="5"/>
      <c r="E21" s="6"/>
      <c r="F21" s="7"/>
      <c r="G21" s="5"/>
      <c r="H21" s="6"/>
      <c r="I21" s="7"/>
      <c r="J21" s="36" t="s">
        <v>23</v>
      </c>
      <c r="K21" s="37"/>
      <c r="L21" s="38"/>
      <c r="M21" s="5"/>
      <c r="N21" s="6"/>
      <c r="O21" s="7"/>
    </row>
    <row r="22" spans="2:15" x14ac:dyDescent="0.25">
      <c r="B22" s="13">
        <f t="shared" si="3"/>
        <v>0.60416666666666674</v>
      </c>
      <c r="C22" s="13">
        <f t="shared" si="2"/>
        <v>0.62500000000000011</v>
      </c>
      <c r="D22" s="5"/>
      <c r="E22" s="6"/>
      <c r="F22" s="7"/>
      <c r="G22" s="5"/>
      <c r="H22" s="6"/>
      <c r="I22" s="7"/>
      <c r="J22" s="5"/>
      <c r="K22" s="6"/>
      <c r="L22" s="7"/>
      <c r="M22" s="36" t="s">
        <v>23</v>
      </c>
      <c r="N22" s="37"/>
      <c r="O22" s="38"/>
    </row>
    <row r="23" spans="2:15" x14ac:dyDescent="0.25">
      <c r="B23" s="13">
        <f t="shared" si="3"/>
        <v>0.62500000000000011</v>
      </c>
      <c r="C23" s="13">
        <f t="shared" si="2"/>
        <v>0.64583333333333348</v>
      </c>
      <c r="D23" s="36" t="s">
        <v>22</v>
      </c>
      <c r="E23" s="37"/>
      <c r="F23" s="38"/>
      <c r="G23" s="5"/>
      <c r="H23" s="6"/>
      <c r="I23" s="7"/>
      <c r="J23" s="5"/>
      <c r="K23" s="6"/>
      <c r="L23" s="7"/>
      <c r="M23" s="5"/>
      <c r="N23" s="6"/>
      <c r="O23" s="7"/>
    </row>
    <row r="24" spans="2:15" x14ac:dyDescent="0.25">
      <c r="B24" s="13">
        <f t="shared" si="3"/>
        <v>0.64583333333333348</v>
      </c>
      <c r="C24" s="13">
        <f t="shared" si="2"/>
        <v>0.66666666666666685</v>
      </c>
      <c r="D24" s="5"/>
      <c r="E24" s="6"/>
      <c r="F24" s="7"/>
      <c r="G24" s="36" t="s">
        <v>22</v>
      </c>
      <c r="H24" s="37"/>
      <c r="I24" s="38"/>
      <c r="J24" s="5"/>
      <c r="K24" s="6"/>
      <c r="L24" s="7"/>
      <c r="M24" s="5"/>
      <c r="N24" s="6"/>
      <c r="O24" s="7"/>
    </row>
    <row r="25" spans="2:15" x14ac:dyDescent="0.25">
      <c r="B25" s="13">
        <f t="shared" si="3"/>
        <v>0.66666666666666685</v>
      </c>
      <c r="C25" s="13">
        <f t="shared" si="2"/>
        <v>0.68750000000000022</v>
      </c>
      <c r="D25" s="5"/>
      <c r="E25" s="6"/>
      <c r="F25" s="7"/>
      <c r="G25" s="5"/>
      <c r="H25" s="6"/>
      <c r="I25" s="7"/>
      <c r="J25" s="36" t="s">
        <v>22</v>
      </c>
      <c r="K25" s="37"/>
      <c r="L25" s="38"/>
      <c r="M25" s="5"/>
      <c r="N25" s="6"/>
      <c r="O25" s="7"/>
    </row>
    <row r="26" spans="2:15" x14ac:dyDescent="0.25">
      <c r="B26" s="13">
        <f t="shared" si="3"/>
        <v>0.68750000000000022</v>
      </c>
      <c r="C26" s="13">
        <f t="shared" si="2"/>
        <v>0.70833333333333359</v>
      </c>
      <c r="D26" s="10"/>
      <c r="E26" s="11"/>
      <c r="F26" s="12"/>
      <c r="G26" s="10"/>
      <c r="H26" s="11"/>
      <c r="I26" s="12"/>
      <c r="J26" s="10"/>
      <c r="K26" s="11"/>
      <c r="L26" s="12"/>
      <c r="M26" s="36" t="s">
        <v>22</v>
      </c>
      <c r="N26" s="37"/>
      <c r="O26" s="38"/>
    </row>
    <row r="29" spans="2:15" x14ac:dyDescent="0.25">
      <c r="D29" s="42" t="s">
        <v>45</v>
      </c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4"/>
    </row>
    <row r="30" spans="2:15" x14ac:dyDescent="0.25">
      <c r="D30" s="45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7"/>
    </row>
    <row r="31" spans="2:15" x14ac:dyDescent="0.25">
      <c r="D31" s="48" t="s">
        <v>3</v>
      </c>
      <c r="E31" s="49"/>
      <c r="F31" s="50"/>
      <c r="G31" s="48" t="s">
        <v>16</v>
      </c>
      <c r="H31" s="49"/>
      <c r="I31" s="50"/>
      <c r="J31" s="48" t="s">
        <v>17</v>
      </c>
      <c r="K31" s="49"/>
      <c r="L31" s="50"/>
      <c r="M31" s="48" t="s">
        <v>18</v>
      </c>
      <c r="N31" s="49"/>
      <c r="O31" s="50"/>
    </row>
    <row r="32" spans="2:15" x14ac:dyDescent="0.25">
      <c r="B32" s="13" t="s">
        <v>46</v>
      </c>
      <c r="C32" s="13" t="s">
        <v>47</v>
      </c>
      <c r="D32" s="10" t="s">
        <v>4</v>
      </c>
      <c r="E32" s="11" t="s">
        <v>5</v>
      </c>
      <c r="F32" s="12" t="s">
        <v>6</v>
      </c>
      <c r="G32" s="10" t="s">
        <v>7</v>
      </c>
      <c r="H32" s="11" t="s">
        <v>8</v>
      </c>
      <c r="I32" s="12" t="s">
        <v>9</v>
      </c>
      <c r="J32" s="10" t="s">
        <v>10</v>
      </c>
      <c r="K32" s="11" t="s">
        <v>11</v>
      </c>
      <c r="L32" s="12" t="s">
        <v>12</v>
      </c>
      <c r="M32" s="10" t="s">
        <v>13</v>
      </c>
      <c r="N32" s="11" t="s">
        <v>14</v>
      </c>
      <c r="O32" s="12" t="s">
        <v>15</v>
      </c>
    </row>
    <row r="33" spans="2:15" x14ac:dyDescent="0.25">
      <c r="B33" s="13">
        <v>0.41666666666666669</v>
      </c>
      <c r="C33" s="13">
        <f>B33+TIME(0,30,0)</f>
        <v>0.4375</v>
      </c>
      <c r="D33" s="36" t="s">
        <v>24</v>
      </c>
      <c r="E33" s="37"/>
      <c r="F33" s="38"/>
      <c r="G33" s="5"/>
      <c r="H33" s="6"/>
      <c r="I33" s="7"/>
      <c r="J33" s="5"/>
      <c r="K33" s="6"/>
      <c r="L33" s="7"/>
      <c r="M33" s="5"/>
      <c r="N33" s="6"/>
      <c r="O33" s="7"/>
    </row>
    <row r="34" spans="2:15" x14ac:dyDescent="0.25">
      <c r="B34" s="13">
        <f>C33</f>
        <v>0.4375</v>
      </c>
      <c r="C34" s="13">
        <f t="shared" ref="C34:C36" si="4">B34+TIME(0,30,0)</f>
        <v>0.45833333333333331</v>
      </c>
      <c r="D34" s="5"/>
      <c r="E34" s="8"/>
      <c r="F34" s="9"/>
      <c r="G34" s="36" t="s">
        <v>24</v>
      </c>
      <c r="H34" s="37"/>
      <c r="I34" s="38"/>
      <c r="J34" s="5"/>
      <c r="K34" s="6"/>
      <c r="L34" s="7"/>
      <c r="M34" s="5"/>
      <c r="N34" s="6"/>
      <c r="O34" s="7"/>
    </row>
    <row r="35" spans="2:15" x14ac:dyDescent="0.25">
      <c r="B35" s="13">
        <f t="shared" ref="B35:B36" si="5">C34</f>
        <v>0.45833333333333331</v>
      </c>
      <c r="C35" s="13">
        <f t="shared" si="4"/>
        <v>0.47916666666666663</v>
      </c>
      <c r="D35" s="36"/>
      <c r="E35" s="37"/>
      <c r="F35" s="38"/>
      <c r="G35" s="5"/>
      <c r="H35" s="8"/>
      <c r="I35" s="9"/>
      <c r="J35" s="36" t="s">
        <v>24</v>
      </c>
      <c r="K35" s="37"/>
      <c r="L35" s="38"/>
      <c r="M35" s="5"/>
      <c r="N35" s="6"/>
      <c r="O35" s="7"/>
    </row>
    <row r="36" spans="2:15" x14ac:dyDescent="0.25">
      <c r="B36" s="13">
        <f t="shared" si="5"/>
        <v>0.47916666666666663</v>
      </c>
      <c r="C36" s="13">
        <f t="shared" si="4"/>
        <v>0.49999999999999994</v>
      </c>
      <c r="D36" s="39"/>
      <c r="E36" s="40"/>
      <c r="F36" s="41"/>
      <c r="G36" s="39"/>
      <c r="H36" s="40"/>
      <c r="I36" s="41"/>
      <c r="J36" s="10"/>
      <c r="K36" s="14"/>
      <c r="L36" s="15"/>
      <c r="M36" s="36" t="s">
        <v>24</v>
      </c>
      <c r="N36" s="37"/>
      <c r="O36" s="38"/>
    </row>
  </sheetData>
  <mergeCells count="41">
    <mergeCell ref="J21:L21"/>
    <mergeCell ref="J25:L25"/>
    <mergeCell ref="M22:O22"/>
    <mergeCell ref="M26:O26"/>
    <mergeCell ref="D4:O5"/>
    <mergeCell ref="D15:O16"/>
    <mergeCell ref="D9:F9"/>
    <mergeCell ref="D11:F11"/>
    <mergeCell ref="D12:F12"/>
    <mergeCell ref="J11:L11"/>
    <mergeCell ref="M12:O12"/>
    <mergeCell ref="D8:F8"/>
    <mergeCell ref="G8:I8"/>
    <mergeCell ref="D6:F6"/>
    <mergeCell ref="G6:I6"/>
    <mergeCell ref="J6:L6"/>
    <mergeCell ref="M6:O6"/>
    <mergeCell ref="G10:I10"/>
    <mergeCell ref="G12:I12"/>
    <mergeCell ref="J17:L17"/>
    <mergeCell ref="M17:O17"/>
    <mergeCell ref="J8:L8"/>
    <mergeCell ref="M8:O8"/>
    <mergeCell ref="D19:F19"/>
    <mergeCell ref="D23:F23"/>
    <mergeCell ref="G20:I20"/>
    <mergeCell ref="D17:F17"/>
    <mergeCell ref="G17:I17"/>
    <mergeCell ref="G24:I24"/>
    <mergeCell ref="M36:O36"/>
    <mergeCell ref="G34:I34"/>
    <mergeCell ref="D35:F35"/>
    <mergeCell ref="J35:L35"/>
    <mergeCell ref="D36:F36"/>
    <mergeCell ref="G36:I36"/>
    <mergeCell ref="D33:F33"/>
    <mergeCell ref="D29:O30"/>
    <mergeCell ref="D31:F31"/>
    <mergeCell ref="G31:I31"/>
    <mergeCell ref="J31:L31"/>
    <mergeCell ref="M31:O31"/>
  </mergeCells>
  <pageMargins left="0.7" right="0.7" top="0.75" bottom="0.75" header="0.3" footer="0.3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0"/>
  <sheetViews>
    <sheetView workbookViewId="0">
      <selection activeCell="C9" sqref="C9"/>
    </sheetView>
  </sheetViews>
  <sheetFormatPr defaultRowHeight="15" x14ac:dyDescent="0.25"/>
  <cols>
    <col min="2" max="2" width="13.5703125" bestFit="1" customWidth="1"/>
  </cols>
  <sheetData>
    <row r="1" spans="1:5" x14ac:dyDescent="0.25">
      <c r="A1" t="s">
        <v>40</v>
      </c>
      <c r="B1" t="s">
        <v>44</v>
      </c>
      <c r="C1" t="s">
        <v>0</v>
      </c>
      <c r="D1" t="s">
        <v>1</v>
      </c>
      <c r="E1" t="s">
        <v>2</v>
      </c>
    </row>
    <row r="2" spans="1:5" x14ac:dyDescent="0.25">
      <c r="A2" t="s">
        <v>38</v>
      </c>
      <c r="B2" t="s">
        <v>37</v>
      </c>
      <c r="C2" s="1">
        <v>2.25</v>
      </c>
      <c r="D2" s="1">
        <v>0.75377836144440913</v>
      </c>
      <c r="E2" s="1">
        <v>0.34822143794594673</v>
      </c>
    </row>
    <row r="3" spans="1:5" x14ac:dyDescent="0.25">
      <c r="A3" t="s">
        <v>31</v>
      </c>
      <c r="B3" t="s">
        <v>28</v>
      </c>
      <c r="C3" s="1">
        <v>2.75</v>
      </c>
      <c r="D3" s="1">
        <v>0.75377836144440913</v>
      </c>
      <c r="E3" s="1">
        <v>0.34822143794594673</v>
      </c>
    </row>
    <row r="4" spans="1:5" x14ac:dyDescent="0.25">
      <c r="A4" t="s">
        <v>43</v>
      </c>
      <c r="B4" t="s">
        <v>28</v>
      </c>
      <c r="C4" s="1">
        <v>2.8333333333333335</v>
      </c>
      <c r="D4" s="1">
        <v>0.38924947208076205</v>
      </c>
      <c r="E4" s="1">
        <v>0.17982077732760707</v>
      </c>
    </row>
    <row r="5" spans="1:5" x14ac:dyDescent="0.25">
      <c r="A5" t="s">
        <v>30</v>
      </c>
      <c r="B5" t="s">
        <v>28</v>
      </c>
      <c r="C5" s="1">
        <v>2.9166666666666665</v>
      </c>
      <c r="D5" s="1">
        <v>0.66855792342152176</v>
      </c>
      <c r="E5" s="1">
        <v>0.30885232762305531</v>
      </c>
    </row>
    <row r="6" spans="1:5" x14ac:dyDescent="0.25">
      <c r="A6" t="s">
        <v>34</v>
      </c>
      <c r="B6" t="s">
        <v>37</v>
      </c>
      <c r="C6" s="1">
        <v>3.0833333333333335</v>
      </c>
      <c r="D6" s="1">
        <v>0.79296146109875931</v>
      </c>
      <c r="E6" s="1">
        <v>0.36632277383289286</v>
      </c>
    </row>
    <row r="7" spans="1:5" x14ac:dyDescent="0.25">
      <c r="A7" t="s">
        <v>39</v>
      </c>
      <c r="B7" t="s">
        <v>37</v>
      </c>
      <c r="C7" s="1">
        <v>3.25</v>
      </c>
      <c r="D7" s="1">
        <v>0.75377836144440913</v>
      </c>
      <c r="E7" s="1">
        <v>0.34822143794594673</v>
      </c>
    </row>
    <row r="8" spans="1:5" x14ac:dyDescent="0.25">
      <c r="A8" t="s">
        <v>26</v>
      </c>
      <c r="B8" t="s">
        <v>28</v>
      </c>
      <c r="C8" s="1">
        <v>3.25</v>
      </c>
      <c r="D8" s="1">
        <v>0.75377836144440913</v>
      </c>
      <c r="E8" s="1">
        <v>0.34822143794594673</v>
      </c>
    </row>
    <row r="9" spans="1:5" x14ac:dyDescent="0.25">
      <c r="A9" t="s">
        <v>33</v>
      </c>
      <c r="B9" t="s">
        <v>28</v>
      </c>
      <c r="C9" s="1">
        <v>3.25</v>
      </c>
      <c r="D9" s="1">
        <v>0.75377836144440913</v>
      </c>
      <c r="E9" s="1">
        <v>0.34822143794594673</v>
      </c>
    </row>
    <row r="10" spans="1:5" x14ac:dyDescent="0.25">
      <c r="A10" t="s">
        <v>32</v>
      </c>
      <c r="B10" t="s">
        <v>28</v>
      </c>
      <c r="C10" s="1">
        <v>3.3333333333333335</v>
      </c>
      <c r="D10" s="1">
        <v>0.77849894416152243</v>
      </c>
      <c r="E10" s="1">
        <v>0.35964155465521336</v>
      </c>
    </row>
    <row r="26" spans="1:5" x14ac:dyDescent="0.25">
      <c r="A26" t="s">
        <v>40</v>
      </c>
      <c r="B26" t="s">
        <v>44</v>
      </c>
      <c r="C26" t="s">
        <v>0</v>
      </c>
      <c r="D26" t="s">
        <v>1</v>
      </c>
      <c r="E26" t="s">
        <v>2</v>
      </c>
    </row>
    <row r="27" spans="1:5" x14ac:dyDescent="0.25">
      <c r="A27" t="s">
        <v>32</v>
      </c>
      <c r="B27" t="s">
        <v>35</v>
      </c>
      <c r="C27" s="1">
        <v>2.4166666666666665</v>
      </c>
      <c r="D27" s="1">
        <v>0.51492865054443759</v>
      </c>
      <c r="E27" s="1">
        <v>0.23788052868558493</v>
      </c>
    </row>
    <row r="28" spans="1:5" x14ac:dyDescent="0.25">
      <c r="A28" t="s">
        <v>33</v>
      </c>
      <c r="B28" t="s">
        <v>35</v>
      </c>
      <c r="C28" s="1">
        <v>2.4166666666666665</v>
      </c>
      <c r="D28" s="1">
        <v>0.51492865054443759</v>
      </c>
      <c r="E28" s="1">
        <v>0.23788052868558493</v>
      </c>
    </row>
    <row r="29" spans="1:5" x14ac:dyDescent="0.25">
      <c r="A29" t="s">
        <v>39</v>
      </c>
      <c r="B29" t="s">
        <v>35</v>
      </c>
      <c r="C29" s="1">
        <v>2.6666666666666665</v>
      </c>
      <c r="D29" s="1">
        <v>0.49236596391733134</v>
      </c>
      <c r="E29" s="1">
        <v>0.22745729079088162</v>
      </c>
    </row>
    <row r="30" spans="1:5" x14ac:dyDescent="0.25">
      <c r="A30" t="s">
        <v>26</v>
      </c>
      <c r="B30" t="s">
        <v>35</v>
      </c>
      <c r="C30" s="1">
        <v>2.6666666666666665</v>
      </c>
      <c r="D30" s="1">
        <v>0.49236596391733134</v>
      </c>
      <c r="E30" s="1">
        <v>0.22745729079088162</v>
      </c>
    </row>
    <row r="31" spans="1:5" x14ac:dyDescent="0.25">
      <c r="A31" t="s">
        <v>30</v>
      </c>
      <c r="B31" t="s">
        <v>35</v>
      </c>
      <c r="C31" s="1">
        <v>2.6666666666666665</v>
      </c>
      <c r="D31" s="1">
        <v>0.49236596391733134</v>
      </c>
      <c r="E31" s="1">
        <v>0.22745729079088162</v>
      </c>
    </row>
    <row r="32" spans="1:5" x14ac:dyDescent="0.25">
      <c r="A32" t="s">
        <v>31</v>
      </c>
      <c r="B32" t="s">
        <v>35</v>
      </c>
      <c r="C32" s="1">
        <v>2.6666666666666665</v>
      </c>
      <c r="D32" s="1">
        <v>0.49236596391733134</v>
      </c>
      <c r="E32" s="1">
        <v>0.22745729079088162</v>
      </c>
    </row>
    <row r="33" spans="1:5" x14ac:dyDescent="0.25">
      <c r="A33" t="s">
        <v>38</v>
      </c>
      <c r="B33" t="s">
        <v>35</v>
      </c>
      <c r="C33" s="1">
        <v>2.75</v>
      </c>
      <c r="D33" s="1">
        <v>0.45226701686664544</v>
      </c>
      <c r="E33" s="1">
        <v>0.20893286276756803</v>
      </c>
    </row>
    <row r="34" spans="1:5" x14ac:dyDescent="0.25">
      <c r="A34" t="s">
        <v>43</v>
      </c>
      <c r="B34" t="s">
        <v>35</v>
      </c>
      <c r="C34" s="1">
        <v>2.8333333333333335</v>
      </c>
      <c r="D34" s="1">
        <v>0.57735026918962618</v>
      </c>
      <c r="E34" s="1">
        <v>0.26671731535307291</v>
      </c>
    </row>
    <row r="35" spans="1:5" x14ac:dyDescent="0.25">
      <c r="A35" t="s">
        <v>34</v>
      </c>
      <c r="B35" t="s">
        <v>35</v>
      </c>
      <c r="C35" s="1">
        <v>2.8333333333333335</v>
      </c>
      <c r="D35" s="1">
        <v>0.38924947208076205</v>
      </c>
      <c r="E35" s="1">
        <v>0.17982077732760707</v>
      </c>
    </row>
    <row r="51" spans="1:5" x14ac:dyDescent="0.25">
      <c r="A51" t="s">
        <v>40</v>
      </c>
      <c r="B51" t="s">
        <v>44</v>
      </c>
      <c r="C51" t="s">
        <v>0</v>
      </c>
      <c r="D51" t="s">
        <v>1</v>
      </c>
      <c r="E51" t="s">
        <v>2</v>
      </c>
    </row>
    <row r="52" spans="1:5" x14ac:dyDescent="0.25">
      <c r="A52" t="s">
        <v>34</v>
      </c>
      <c r="B52" t="s">
        <v>27</v>
      </c>
      <c r="C52" s="1">
        <v>2.25</v>
      </c>
      <c r="D52" s="1">
        <v>0.75377836144440913</v>
      </c>
      <c r="E52" s="1">
        <v>0.34822143794594673</v>
      </c>
    </row>
    <row r="53" spans="1:5" x14ac:dyDescent="0.25">
      <c r="A53" t="s">
        <v>39</v>
      </c>
      <c r="B53" t="s">
        <v>27</v>
      </c>
      <c r="C53" s="1">
        <v>2.3333333333333335</v>
      </c>
      <c r="D53" s="1">
        <v>0.77849894416152332</v>
      </c>
      <c r="E53" s="1">
        <v>0.3596415546552138</v>
      </c>
    </row>
    <row r="54" spans="1:5" x14ac:dyDescent="0.25">
      <c r="A54" t="s">
        <v>43</v>
      </c>
      <c r="B54" t="s">
        <v>27</v>
      </c>
      <c r="C54" s="1">
        <v>2.4166666666666665</v>
      </c>
      <c r="D54" s="1">
        <v>0.51492865054443759</v>
      </c>
      <c r="E54" s="1">
        <v>0.23788052868558493</v>
      </c>
    </row>
    <row r="55" spans="1:5" x14ac:dyDescent="0.25">
      <c r="A55" t="s">
        <v>38</v>
      </c>
      <c r="B55" t="s">
        <v>27</v>
      </c>
      <c r="C55" s="1">
        <v>2.4166666666666665</v>
      </c>
      <c r="D55" s="1">
        <v>0.51492865054443759</v>
      </c>
      <c r="E55" s="1">
        <v>0.23788052868558493</v>
      </c>
    </row>
    <row r="56" spans="1:5" x14ac:dyDescent="0.25">
      <c r="A56" t="s">
        <v>30</v>
      </c>
      <c r="B56" t="s">
        <v>27</v>
      </c>
      <c r="C56" s="1">
        <v>2.5</v>
      </c>
      <c r="D56" s="1">
        <v>0.5222329678670935</v>
      </c>
      <c r="E56" s="1">
        <v>0.24125488912282905</v>
      </c>
    </row>
    <row r="57" spans="1:5" x14ac:dyDescent="0.25">
      <c r="A57" t="s">
        <v>26</v>
      </c>
      <c r="B57" t="s">
        <v>27</v>
      </c>
      <c r="C57" s="1">
        <v>2.5833333333333335</v>
      </c>
      <c r="D57" s="1">
        <v>0.51492865054443759</v>
      </c>
      <c r="E57" s="1">
        <v>0.23788052868558493</v>
      </c>
    </row>
    <row r="58" spans="1:5" x14ac:dyDescent="0.25">
      <c r="A58" t="s">
        <v>33</v>
      </c>
      <c r="B58" t="s">
        <v>27</v>
      </c>
      <c r="C58" s="1">
        <v>2.5833333333333335</v>
      </c>
      <c r="D58" s="1">
        <v>0.51492865054443759</v>
      </c>
      <c r="E58" s="1">
        <v>0.23788052868558493</v>
      </c>
    </row>
    <row r="59" spans="1:5" x14ac:dyDescent="0.25">
      <c r="A59" t="s">
        <v>31</v>
      </c>
      <c r="B59" t="s">
        <v>27</v>
      </c>
      <c r="C59" s="1">
        <v>2.75</v>
      </c>
      <c r="D59" s="1">
        <v>0.45226701686664544</v>
      </c>
      <c r="E59" s="1">
        <v>0.20893286276756803</v>
      </c>
    </row>
    <row r="60" spans="1:5" x14ac:dyDescent="0.25">
      <c r="A60" t="s">
        <v>32</v>
      </c>
      <c r="B60" t="s">
        <v>27</v>
      </c>
      <c r="C60" s="1">
        <v>2.8333333333333335</v>
      </c>
      <c r="D60" s="1">
        <v>0.57735026918962618</v>
      </c>
      <c r="E60" s="1">
        <v>0.26671731535307291</v>
      </c>
    </row>
    <row r="76" spans="1:5" x14ac:dyDescent="0.25">
      <c r="A76" t="s">
        <v>40</v>
      </c>
      <c r="B76" t="s">
        <v>44</v>
      </c>
      <c r="C76" t="s">
        <v>0</v>
      </c>
      <c r="D76" t="s">
        <v>1</v>
      </c>
      <c r="E76" t="s">
        <v>2</v>
      </c>
    </row>
    <row r="77" spans="1:5" x14ac:dyDescent="0.25">
      <c r="A77" t="s">
        <v>31</v>
      </c>
      <c r="B77" t="s">
        <v>36</v>
      </c>
      <c r="C77" s="1">
        <v>2.3333333333333335</v>
      </c>
      <c r="D77" s="1">
        <v>0.65133894727892994</v>
      </c>
      <c r="E77" s="1">
        <v>0.30089771266058735</v>
      </c>
    </row>
    <row r="78" spans="1:5" x14ac:dyDescent="0.25">
      <c r="A78" t="s">
        <v>38</v>
      </c>
      <c r="B78" t="s">
        <v>36</v>
      </c>
      <c r="C78" s="1">
        <v>2.5</v>
      </c>
      <c r="D78" s="1">
        <v>0.5222329678670935</v>
      </c>
      <c r="E78" s="1">
        <v>0.24125488912282905</v>
      </c>
    </row>
    <row r="79" spans="1:5" x14ac:dyDescent="0.25">
      <c r="A79" t="s">
        <v>39</v>
      </c>
      <c r="B79" t="s">
        <v>36</v>
      </c>
      <c r="C79" s="1">
        <v>2.6666666666666665</v>
      </c>
      <c r="D79" s="1">
        <v>0.49236596391733134</v>
      </c>
      <c r="E79" s="1">
        <v>0.22745729079088162</v>
      </c>
    </row>
    <row r="80" spans="1:5" x14ac:dyDescent="0.25">
      <c r="A80" t="s">
        <v>30</v>
      </c>
      <c r="B80" t="s">
        <v>36</v>
      </c>
      <c r="C80" s="1">
        <v>2.75</v>
      </c>
      <c r="D80" s="1">
        <v>0.75377836144440913</v>
      </c>
      <c r="E80" s="1">
        <v>0.34822143794594673</v>
      </c>
    </row>
    <row r="81" spans="1:5" x14ac:dyDescent="0.25">
      <c r="A81" t="s">
        <v>33</v>
      </c>
      <c r="B81" t="s">
        <v>36</v>
      </c>
      <c r="C81" s="1">
        <v>2.8333333333333335</v>
      </c>
      <c r="D81" s="1">
        <v>0.83484710993672206</v>
      </c>
      <c r="E81" s="1">
        <v>0.38567260080285964</v>
      </c>
    </row>
    <row r="82" spans="1:5" x14ac:dyDescent="0.25">
      <c r="A82" t="s">
        <v>34</v>
      </c>
      <c r="B82" t="s">
        <v>36</v>
      </c>
      <c r="C82" s="1">
        <v>2.8333333333333335</v>
      </c>
      <c r="D82" s="1">
        <v>0.57735026918962618</v>
      </c>
      <c r="E82" s="1">
        <v>0.26671731535307291</v>
      </c>
    </row>
    <row r="83" spans="1:5" x14ac:dyDescent="0.25">
      <c r="A83" t="s">
        <v>26</v>
      </c>
      <c r="B83" t="s">
        <v>36</v>
      </c>
      <c r="C83" s="1">
        <v>2.9166666666666665</v>
      </c>
      <c r="D83" s="1">
        <v>0.90033663737852021</v>
      </c>
      <c r="E83" s="1">
        <v>0.41592666298167336</v>
      </c>
    </row>
    <row r="84" spans="1:5" x14ac:dyDescent="0.25">
      <c r="A84" t="s">
        <v>43</v>
      </c>
      <c r="B84" t="s">
        <v>36</v>
      </c>
      <c r="C84" s="1">
        <v>3.0833333333333335</v>
      </c>
      <c r="D84" s="1">
        <v>0.66855792342152176</v>
      </c>
      <c r="E84" s="1">
        <v>0.30885232762305531</v>
      </c>
    </row>
    <row r="85" spans="1:5" x14ac:dyDescent="0.25">
      <c r="A85" t="s">
        <v>32</v>
      </c>
      <c r="B85" t="s">
        <v>36</v>
      </c>
      <c r="C85" s="1">
        <v>3.1666666666666665</v>
      </c>
      <c r="D85" s="1">
        <v>0.57735026918962618</v>
      </c>
      <c r="E85" s="1">
        <v>0.26671731535307291</v>
      </c>
    </row>
    <row r="101" spans="1:5" x14ac:dyDescent="0.25">
      <c r="A101" t="s">
        <v>40</v>
      </c>
      <c r="B101" t="s">
        <v>44</v>
      </c>
      <c r="C101" t="s">
        <v>0</v>
      </c>
      <c r="D101" t="s">
        <v>1</v>
      </c>
      <c r="E101" t="s">
        <v>2</v>
      </c>
    </row>
    <row r="102" spans="1:5" x14ac:dyDescent="0.25">
      <c r="A102" t="s">
        <v>43</v>
      </c>
      <c r="B102" t="s">
        <v>29</v>
      </c>
      <c r="C102" s="1">
        <v>2.5833333333333335</v>
      </c>
      <c r="D102" s="1">
        <v>0.51492865054443759</v>
      </c>
      <c r="E102" s="1">
        <v>0.23788052868558493</v>
      </c>
    </row>
    <row r="103" spans="1:5" x14ac:dyDescent="0.25">
      <c r="A103" t="s">
        <v>38</v>
      </c>
      <c r="B103" t="s">
        <v>29</v>
      </c>
      <c r="C103" s="1">
        <v>2.5833333333333335</v>
      </c>
      <c r="D103" s="1">
        <v>0.51492865054443759</v>
      </c>
      <c r="E103" s="1">
        <v>0.23788052868558493</v>
      </c>
    </row>
    <row r="104" spans="1:5" x14ac:dyDescent="0.25">
      <c r="A104" t="s">
        <v>31</v>
      </c>
      <c r="B104" t="s">
        <v>29</v>
      </c>
      <c r="C104" s="1">
        <v>3</v>
      </c>
      <c r="D104" s="1">
        <v>0.95346258924559235</v>
      </c>
      <c r="E104" s="1">
        <v>0.44046914960327077</v>
      </c>
    </row>
    <row r="105" spans="1:5" x14ac:dyDescent="0.25">
      <c r="A105" t="s">
        <v>39</v>
      </c>
      <c r="B105" t="s">
        <v>29</v>
      </c>
      <c r="C105" s="1">
        <v>3.1666666666666665</v>
      </c>
      <c r="D105" s="1">
        <v>0.71774056256527374</v>
      </c>
      <c r="E105" s="1">
        <v>0.33157313018336732</v>
      </c>
    </row>
    <row r="106" spans="1:5" x14ac:dyDescent="0.25">
      <c r="A106" t="s">
        <v>30</v>
      </c>
      <c r="B106" t="s">
        <v>29</v>
      </c>
      <c r="C106" s="1">
        <v>3.25</v>
      </c>
      <c r="D106" s="1">
        <v>0.8660254037844386</v>
      </c>
      <c r="E106" s="1">
        <v>0.40007597302960907</v>
      </c>
    </row>
    <row r="107" spans="1:5" x14ac:dyDescent="0.25">
      <c r="A107" t="s">
        <v>34</v>
      </c>
      <c r="B107" t="s">
        <v>29</v>
      </c>
      <c r="C107" s="1">
        <v>3.25</v>
      </c>
      <c r="D107" s="1">
        <v>0.75377836144440913</v>
      </c>
      <c r="E107" s="1">
        <v>0.34822143794594673</v>
      </c>
    </row>
    <row r="108" spans="1:5" x14ac:dyDescent="0.25">
      <c r="A108" t="s">
        <v>33</v>
      </c>
      <c r="B108" t="s">
        <v>29</v>
      </c>
      <c r="C108" s="1">
        <v>3.4166666666666665</v>
      </c>
      <c r="D108" s="1">
        <v>0.51492865054443637</v>
      </c>
      <c r="E108" s="1">
        <v>0.23788052868558437</v>
      </c>
    </row>
    <row r="109" spans="1:5" x14ac:dyDescent="0.25">
      <c r="A109" t="s">
        <v>26</v>
      </c>
      <c r="B109" t="s">
        <v>29</v>
      </c>
      <c r="C109" s="1">
        <v>3.5</v>
      </c>
      <c r="D109" s="1">
        <v>0.67419986246324204</v>
      </c>
      <c r="E109" s="1">
        <v>0.3114587225879446</v>
      </c>
    </row>
    <row r="110" spans="1:5" x14ac:dyDescent="0.25">
      <c r="A110" t="s">
        <v>32</v>
      </c>
      <c r="B110" t="s">
        <v>29</v>
      </c>
      <c r="C110" s="1">
        <v>3.5</v>
      </c>
      <c r="D110" s="1">
        <v>0.5222329678670935</v>
      </c>
      <c r="E110" s="1">
        <v>0.24125488912282905</v>
      </c>
    </row>
  </sheetData>
  <sortState ref="A102:E110">
    <sortCondition ref="C102:C110"/>
    <sortCondition descending="1" ref="E102:E110"/>
  </sortState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workbookViewId="0">
      <selection activeCell="D7" sqref="D7"/>
    </sheetView>
  </sheetViews>
  <sheetFormatPr defaultRowHeight="15" x14ac:dyDescent="0.25"/>
  <cols>
    <col min="1" max="1" width="10.140625" bestFit="1" customWidth="1"/>
    <col min="2" max="2" width="13.5703125" bestFit="1" customWidth="1"/>
    <col min="6" max="7" width="12.140625" bestFit="1" customWidth="1"/>
  </cols>
  <sheetData>
    <row r="1" spans="1:7" x14ac:dyDescent="0.25">
      <c r="A1" s="28" t="s">
        <v>40</v>
      </c>
      <c r="B1" s="29"/>
      <c r="C1" s="29" t="s">
        <v>0</v>
      </c>
      <c r="D1" s="29" t="s">
        <v>1</v>
      </c>
      <c r="E1" s="29" t="s">
        <v>2</v>
      </c>
      <c r="F1" s="30" t="s">
        <v>41</v>
      </c>
      <c r="G1" s="31" t="s">
        <v>42</v>
      </c>
    </row>
    <row r="2" spans="1:7" ht="15.75" x14ac:dyDescent="0.25">
      <c r="A2" s="16" t="s">
        <v>43</v>
      </c>
      <c r="B2" s="17" t="s">
        <v>28</v>
      </c>
      <c r="C2" s="18">
        <v>2.8333333333333335</v>
      </c>
      <c r="D2" s="18">
        <v>0.38924947208076205</v>
      </c>
      <c r="E2" s="18">
        <v>0.17982077732760707</v>
      </c>
      <c r="F2" s="17">
        <f>IF(C2&gt;2.5,IF(C2-E2&gt;2.5,1,0),IF(C2+E2&lt;2.5,-1,0))</f>
        <v>1</v>
      </c>
      <c r="G2" s="19">
        <f>SUM(F2:F6)</f>
        <v>3</v>
      </c>
    </row>
    <row r="3" spans="1:7" ht="15.75" x14ac:dyDescent="0.25">
      <c r="A3" s="20" t="s">
        <v>43</v>
      </c>
      <c r="B3" s="21" t="s">
        <v>35</v>
      </c>
      <c r="C3" s="22">
        <v>2.8333333333333335</v>
      </c>
      <c r="D3" s="22">
        <v>0.57735026918962618</v>
      </c>
      <c r="E3" s="22">
        <v>0.26671731535307291</v>
      </c>
      <c r="F3" s="21">
        <f t="shared" ref="F3:F46" si="0">IF(C3&gt;2.5,IF(C3-E3&gt;2.5,1,0),IF(C3+E3&lt;2.5,-1,0))</f>
        <v>1</v>
      </c>
      <c r="G3" s="23"/>
    </row>
    <row r="4" spans="1:7" ht="15.75" x14ac:dyDescent="0.25">
      <c r="A4" s="20" t="s">
        <v>43</v>
      </c>
      <c r="B4" s="21" t="s">
        <v>27</v>
      </c>
      <c r="C4" s="22">
        <v>2.4166666666666665</v>
      </c>
      <c r="D4" s="22">
        <v>0.51492865054443759</v>
      </c>
      <c r="E4" s="22">
        <v>0.23788052868558493</v>
      </c>
      <c r="F4" s="21">
        <f t="shared" si="0"/>
        <v>0</v>
      </c>
      <c r="G4" s="23"/>
    </row>
    <row r="5" spans="1:7" ht="15.75" x14ac:dyDescent="0.25">
      <c r="A5" s="20" t="s">
        <v>43</v>
      </c>
      <c r="B5" s="21" t="s">
        <v>36</v>
      </c>
      <c r="C5" s="22">
        <v>3.0833333333333335</v>
      </c>
      <c r="D5" s="22">
        <v>0.66855792342152176</v>
      </c>
      <c r="E5" s="22">
        <v>0.30885232762305531</v>
      </c>
      <c r="F5" s="21">
        <f t="shared" si="0"/>
        <v>1</v>
      </c>
      <c r="G5" s="23"/>
    </row>
    <row r="6" spans="1:7" ht="15.75" x14ac:dyDescent="0.25">
      <c r="A6" s="24" t="s">
        <v>43</v>
      </c>
      <c r="B6" s="25" t="s">
        <v>29</v>
      </c>
      <c r="C6" s="26">
        <v>2.5833333333333335</v>
      </c>
      <c r="D6" s="26">
        <v>0.51492865054443759</v>
      </c>
      <c r="E6" s="26">
        <v>0.23788052868558493</v>
      </c>
      <c r="F6" s="25">
        <f t="shared" si="0"/>
        <v>0</v>
      </c>
      <c r="G6" s="27"/>
    </row>
    <row r="7" spans="1:7" ht="15.75" x14ac:dyDescent="0.25">
      <c r="A7" s="16" t="s">
        <v>39</v>
      </c>
      <c r="B7" s="17" t="s">
        <v>37</v>
      </c>
      <c r="C7" s="18">
        <v>3.25</v>
      </c>
      <c r="D7" s="18">
        <v>0.75377836144440913</v>
      </c>
      <c r="E7" s="18">
        <v>0.34822143794594673</v>
      </c>
      <c r="F7" s="17">
        <f t="shared" si="0"/>
        <v>1</v>
      </c>
      <c r="G7" s="19">
        <f>SUM(F7:F11)</f>
        <v>2</v>
      </c>
    </row>
    <row r="8" spans="1:7" ht="15.75" x14ac:dyDescent="0.25">
      <c r="A8" s="20" t="s">
        <v>39</v>
      </c>
      <c r="B8" s="21" t="s">
        <v>35</v>
      </c>
      <c r="C8" s="22">
        <v>2.6666666666666665</v>
      </c>
      <c r="D8" s="22">
        <v>0.49236596391733134</v>
      </c>
      <c r="E8" s="22">
        <v>0.22745729079088162</v>
      </c>
      <c r="F8" s="21">
        <f t="shared" si="0"/>
        <v>0</v>
      </c>
      <c r="G8" s="23"/>
    </row>
    <row r="9" spans="1:7" ht="15.75" x14ac:dyDescent="0.25">
      <c r="A9" s="20" t="s">
        <v>39</v>
      </c>
      <c r="B9" s="21" t="s">
        <v>27</v>
      </c>
      <c r="C9" s="22">
        <v>2.3333333333333335</v>
      </c>
      <c r="D9" s="22">
        <v>0.77849894416152332</v>
      </c>
      <c r="E9" s="22">
        <v>0.3596415546552138</v>
      </c>
      <c r="F9" s="21">
        <f t="shared" si="0"/>
        <v>0</v>
      </c>
      <c r="G9" s="23"/>
    </row>
    <row r="10" spans="1:7" ht="15.75" x14ac:dyDescent="0.25">
      <c r="A10" s="20" t="s">
        <v>39</v>
      </c>
      <c r="B10" s="21" t="s">
        <v>36</v>
      </c>
      <c r="C10" s="22">
        <v>2.6666666666666665</v>
      </c>
      <c r="D10" s="22">
        <v>0.49236596391733134</v>
      </c>
      <c r="E10" s="22">
        <v>0.22745729079088162</v>
      </c>
      <c r="F10" s="21">
        <f t="shared" si="0"/>
        <v>0</v>
      </c>
      <c r="G10" s="23"/>
    </row>
    <row r="11" spans="1:7" ht="15.75" x14ac:dyDescent="0.25">
      <c r="A11" s="24" t="s">
        <v>39</v>
      </c>
      <c r="B11" s="25" t="s">
        <v>29</v>
      </c>
      <c r="C11" s="26">
        <v>3.1666666666666665</v>
      </c>
      <c r="D11" s="26">
        <v>0.71774056256527374</v>
      </c>
      <c r="E11" s="26">
        <v>0.33157313018336732</v>
      </c>
      <c r="F11" s="25">
        <f t="shared" si="0"/>
        <v>1</v>
      </c>
      <c r="G11" s="27"/>
    </row>
    <row r="12" spans="1:7" ht="15.75" x14ac:dyDescent="0.25">
      <c r="A12" s="16" t="s">
        <v>26</v>
      </c>
      <c r="B12" s="17" t="s">
        <v>28</v>
      </c>
      <c r="C12" s="18">
        <v>3.25</v>
      </c>
      <c r="D12" s="18">
        <v>0.75377836144440913</v>
      </c>
      <c r="E12" s="18">
        <v>0.34822143794594673</v>
      </c>
      <c r="F12" s="17">
        <f t="shared" si="0"/>
        <v>1</v>
      </c>
      <c r="G12" s="19">
        <f>SUM(F12:F16)</f>
        <v>3</v>
      </c>
    </row>
    <row r="13" spans="1:7" ht="15.75" x14ac:dyDescent="0.25">
      <c r="A13" s="20" t="s">
        <v>26</v>
      </c>
      <c r="B13" s="21" t="s">
        <v>35</v>
      </c>
      <c r="C13" s="22">
        <v>2.6666666666666665</v>
      </c>
      <c r="D13" s="22">
        <v>0.49236596391733134</v>
      </c>
      <c r="E13" s="22">
        <v>0.22745729079088162</v>
      </c>
      <c r="F13" s="21">
        <f t="shared" si="0"/>
        <v>0</v>
      </c>
      <c r="G13" s="23"/>
    </row>
    <row r="14" spans="1:7" ht="15.75" x14ac:dyDescent="0.25">
      <c r="A14" s="20" t="s">
        <v>26</v>
      </c>
      <c r="B14" s="21" t="s">
        <v>27</v>
      </c>
      <c r="C14" s="22">
        <v>2.5833333333333335</v>
      </c>
      <c r="D14" s="22">
        <v>0.51492865054443759</v>
      </c>
      <c r="E14" s="22">
        <v>0.23788052868558493</v>
      </c>
      <c r="F14" s="21">
        <f t="shared" si="0"/>
        <v>0</v>
      </c>
      <c r="G14" s="23"/>
    </row>
    <row r="15" spans="1:7" ht="15.75" x14ac:dyDescent="0.25">
      <c r="A15" s="20" t="s">
        <v>26</v>
      </c>
      <c r="B15" s="21" t="s">
        <v>36</v>
      </c>
      <c r="C15" s="22">
        <v>2.9166666666666665</v>
      </c>
      <c r="D15" s="22">
        <v>0.90033663737852021</v>
      </c>
      <c r="E15" s="22">
        <v>0.41592666298167336</v>
      </c>
      <c r="F15" s="21">
        <f t="shared" si="0"/>
        <v>1</v>
      </c>
      <c r="G15" s="23"/>
    </row>
    <row r="16" spans="1:7" ht="15.75" x14ac:dyDescent="0.25">
      <c r="A16" s="24" t="s">
        <v>26</v>
      </c>
      <c r="B16" s="25" t="s">
        <v>29</v>
      </c>
      <c r="C16" s="26">
        <v>3.5</v>
      </c>
      <c r="D16" s="26">
        <v>0.67419986246324204</v>
      </c>
      <c r="E16" s="26">
        <v>0.3114587225879446</v>
      </c>
      <c r="F16" s="25">
        <f t="shared" si="0"/>
        <v>1</v>
      </c>
      <c r="G16" s="27"/>
    </row>
    <row r="17" spans="1:7" ht="15.75" x14ac:dyDescent="0.25">
      <c r="A17" s="16" t="s">
        <v>38</v>
      </c>
      <c r="B17" s="17" t="s">
        <v>37</v>
      </c>
      <c r="C17" s="18">
        <v>2.25</v>
      </c>
      <c r="D17" s="18">
        <v>0.75377836144440913</v>
      </c>
      <c r="E17" s="18">
        <v>0.34822143794594673</v>
      </c>
      <c r="F17" s="17">
        <f t="shared" si="0"/>
        <v>0</v>
      </c>
      <c r="G17" s="19">
        <f>SUM(F17:F21)</f>
        <v>1</v>
      </c>
    </row>
    <row r="18" spans="1:7" ht="15.75" x14ac:dyDescent="0.25">
      <c r="A18" s="20" t="s">
        <v>38</v>
      </c>
      <c r="B18" s="21" t="s">
        <v>35</v>
      </c>
      <c r="C18" s="22">
        <v>2.75</v>
      </c>
      <c r="D18" s="22">
        <v>0.45226701686664544</v>
      </c>
      <c r="E18" s="22">
        <v>0.20893286276756803</v>
      </c>
      <c r="F18" s="21">
        <f t="shared" si="0"/>
        <v>1</v>
      </c>
      <c r="G18" s="23"/>
    </row>
    <row r="19" spans="1:7" ht="15.75" x14ac:dyDescent="0.25">
      <c r="A19" s="20" t="s">
        <v>38</v>
      </c>
      <c r="B19" s="21" t="s">
        <v>27</v>
      </c>
      <c r="C19" s="22">
        <v>2.4166666666666665</v>
      </c>
      <c r="D19" s="22">
        <v>0.51492865054443759</v>
      </c>
      <c r="E19" s="22">
        <v>0.23788052868558493</v>
      </c>
      <c r="F19" s="21">
        <f t="shared" si="0"/>
        <v>0</v>
      </c>
      <c r="G19" s="23"/>
    </row>
    <row r="20" spans="1:7" ht="15.75" x14ac:dyDescent="0.25">
      <c r="A20" s="20" t="s">
        <v>38</v>
      </c>
      <c r="B20" s="21" t="s">
        <v>36</v>
      </c>
      <c r="C20" s="22">
        <v>2.5</v>
      </c>
      <c r="D20" s="22">
        <v>0.5222329678670935</v>
      </c>
      <c r="E20" s="22">
        <v>0.24125488912282905</v>
      </c>
      <c r="F20" s="21">
        <f t="shared" si="0"/>
        <v>0</v>
      </c>
      <c r="G20" s="23"/>
    </row>
    <row r="21" spans="1:7" ht="15.75" x14ac:dyDescent="0.25">
      <c r="A21" s="24" t="s">
        <v>38</v>
      </c>
      <c r="B21" s="25" t="s">
        <v>29</v>
      </c>
      <c r="C21" s="26">
        <v>2.5833333333333335</v>
      </c>
      <c r="D21" s="26">
        <v>0.51492865054443759</v>
      </c>
      <c r="E21" s="26">
        <v>0.23788052868558493</v>
      </c>
      <c r="F21" s="25">
        <f t="shared" si="0"/>
        <v>0</v>
      </c>
      <c r="G21" s="27"/>
    </row>
    <row r="22" spans="1:7" ht="15.75" x14ac:dyDescent="0.25">
      <c r="A22" s="16" t="s">
        <v>30</v>
      </c>
      <c r="B22" s="17" t="s">
        <v>28</v>
      </c>
      <c r="C22" s="18">
        <v>2.9166666666666665</v>
      </c>
      <c r="D22" s="18">
        <v>0.66855792342152176</v>
      </c>
      <c r="E22" s="18">
        <v>0.30885232762305531</v>
      </c>
      <c r="F22" s="17">
        <f t="shared" si="0"/>
        <v>1</v>
      </c>
      <c r="G22" s="19">
        <f>SUM(F22:F26)</f>
        <v>2</v>
      </c>
    </row>
    <row r="23" spans="1:7" ht="15.75" x14ac:dyDescent="0.25">
      <c r="A23" s="20" t="s">
        <v>30</v>
      </c>
      <c r="B23" s="21" t="s">
        <v>35</v>
      </c>
      <c r="C23" s="22">
        <v>2.6666666666666665</v>
      </c>
      <c r="D23" s="22">
        <v>0.49236596391733134</v>
      </c>
      <c r="E23" s="22">
        <v>0.22745729079088162</v>
      </c>
      <c r="F23" s="21">
        <f t="shared" si="0"/>
        <v>0</v>
      </c>
      <c r="G23" s="23"/>
    </row>
    <row r="24" spans="1:7" ht="15.75" x14ac:dyDescent="0.25">
      <c r="A24" s="20" t="s">
        <v>30</v>
      </c>
      <c r="B24" s="21" t="s">
        <v>27</v>
      </c>
      <c r="C24" s="22">
        <v>2.5</v>
      </c>
      <c r="D24" s="22">
        <v>0.5222329678670935</v>
      </c>
      <c r="E24" s="22">
        <v>0.24125488912282905</v>
      </c>
      <c r="F24" s="21">
        <f t="shared" si="0"/>
        <v>0</v>
      </c>
      <c r="G24" s="23"/>
    </row>
    <row r="25" spans="1:7" ht="15.75" x14ac:dyDescent="0.25">
      <c r="A25" s="20" t="s">
        <v>30</v>
      </c>
      <c r="B25" s="21" t="s">
        <v>36</v>
      </c>
      <c r="C25" s="22">
        <v>2.75</v>
      </c>
      <c r="D25" s="22">
        <v>0.75377836144440913</v>
      </c>
      <c r="E25" s="22">
        <v>0.34822143794594673</v>
      </c>
      <c r="F25" s="21">
        <f t="shared" si="0"/>
        <v>0</v>
      </c>
      <c r="G25" s="23"/>
    </row>
    <row r="26" spans="1:7" ht="15.75" x14ac:dyDescent="0.25">
      <c r="A26" s="24" t="s">
        <v>30</v>
      </c>
      <c r="B26" s="25" t="s">
        <v>29</v>
      </c>
      <c r="C26" s="26">
        <v>3.25</v>
      </c>
      <c r="D26" s="26">
        <v>0.8660254037844386</v>
      </c>
      <c r="E26" s="26">
        <v>0.40007597302960907</v>
      </c>
      <c r="F26" s="25">
        <f t="shared" si="0"/>
        <v>1</v>
      </c>
      <c r="G26" s="27"/>
    </row>
    <row r="27" spans="1:7" ht="15.75" x14ac:dyDescent="0.25">
      <c r="A27" s="16" t="s">
        <v>31</v>
      </c>
      <c r="B27" s="17" t="s">
        <v>28</v>
      </c>
      <c r="C27" s="18">
        <v>2.75</v>
      </c>
      <c r="D27" s="18">
        <v>0.75377836144440913</v>
      </c>
      <c r="E27" s="18">
        <v>0.34822143794594673</v>
      </c>
      <c r="F27" s="17">
        <f t="shared" si="0"/>
        <v>0</v>
      </c>
      <c r="G27" s="19">
        <f>SUM(F27:F31)</f>
        <v>2</v>
      </c>
    </row>
    <row r="28" spans="1:7" ht="15.75" x14ac:dyDescent="0.25">
      <c r="A28" s="20" t="s">
        <v>31</v>
      </c>
      <c r="B28" s="21" t="s">
        <v>35</v>
      </c>
      <c r="C28" s="22">
        <v>2.6666666666666665</v>
      </c>
      <c r="D28" s="22">
        <v>0.49236596391733134</v>
      </c>
      <c r="E28" s="22">
        <v>0.22745729079088162</v>
      </c>
      <c r="F28" s="21">
        <f t="shared" si="0"/>
        <v>0</v>
      </c>
      <c r="G28" s="23"/>
    </row>
    <row r="29" spans="1:7" ht="15.75" x14ac:dyDescent="0.25">
      <c r="A29" s="20" t="s">
        <v>31</v>
      </c>
      <c r="B29" s="21" t="s">
        <v>27</v>
      </c>
      <c r="C29" s="22">
        <v>2.75</v>
      </c>
      <c r="D29" s="22">
        <v>0.45226701686664544</v>
      </c>
      <c r="E29" s="22">
        <v>0.20893286276756803</v>
      </c>
      <c r="F29" s="21">
        <f t="shared" si="0"/>
        <v>1</v>
      </c>
      <c r="G29" s="23"/>
    </row>
    <row r="30" spans="1:7" ht="15.75" x14ac:dyDescent="0.25">
      <c r="A30" s="20" t="s">
        <v>31</v>
      </c>
      <c r="B30" s="21" t="s">
        <v>36</v>
      </c>
      <c r="C30" s="22">
        <v>2.3333333333333335</v>
      </c>
      <c r="D30" s="22">
        <v>0.65133894727892994</v>
      </c>
      <c r="E30" s="22">
        <v>0.30089771266058735</v>
      </c>
      <c r="F30" s="21">
        <f t="shared" si="0"/>
        <v>0</v>
      </c>
      <c r="G30" s="23"/>
    </row>
    <row r="31" spans="1:7" ht="15.75" x14ac:dyDescent="0.25">
      <c r="A31" s="24" t="s">
        <v>31</v>
      </c>
      <c r="B31" s="25" t="s">
        <v>29</v>
      </c>
      <c r="C31" s="26">
        <v>3</v>
      </c>
      <c r="D31" s="26">
        <v>0.95346258924559235</v>
      </c>
      <c r="E31" s="26">
        <v>0.44046914960327077</v>
      </c>
      <c r="F31" s="25">
        <f t="shared" si="0"/>
        <v>1</v>
      </c>
      <c r="G31" s="27"/>
    </row>
    <row r="32" spans="1:7" ht="15.75" x14ac:dyDescent="0.25">
      <c r="A32" s="16" t="s">
        <v>32</v>
      </c>
      <c r="B32" s="17" t="s">
        <v>28</v>
      </c>
      <c r="C32" s="18">
        <v>3.3333333333333335</v>
      </c>
      <c r="D32" s="18">
        <v>0.77849894416152243</v>
      </c>
      <c r="E32" s="18">
        <v>0.35964155465521336</v>
      </c>
      <c r="F32" s="17">
        <f t="shared" si="0"/>
        <v>1</v>
      </c>
      <c r="G32" s="19">
        <f>SUM(F32:F36)</f>
        <v>4</v>
      </c>
    </row>
    <row r="33" spans="1:7" ht="15.75" x14ac:dyDescent="0.25">
      <c r="A33" s="20" t="s">
        <v>32</v>
      </c>
      <c r="B33" s="21" t="s">
        <v>35</v>
      </c>
      <c r="C33" s="22">
        <v>2.4166666666666665</v>
      </c>
      <c r="D33" s="22">
        <v>0.51492865054443759</v>
      </c>
      <c r="E33" s="22">
        <v>0.23788052868558493</v>
      </c>
      <c r="F33" s="21">
        <f t="shared" si="0"/>
        <v>0</v>
      </c>
      <c r="G33" s="23"/>
    </row>
    <row r="34" spans="1:7" ht="15.75" x14ac:dyDescent="0.25">
      <c r="A34" s="20" t="s">
        <v>32</v>
      </c>
      <c r="B34" s="21" t="s">
        <v>27</v>
      </c>
      <c r="C34" s="22">
        <v>2.8333333333333335</v>
      </c>
      <c r="D34" s="22">
        <v>0.57735026918962618</v>
      </c>
      <c r="E34" s="22">
        <v>0.26671731535307291</v>
      </c>
      <c r="F34" s="21">
        <f t="shared" si="0"/>
        <v>1</v>
      </c>
      <c r="G34" s="23"/>
    </row>
    <row r="35" spans="1:7" ht="15.75" x14ac:dyDescent="0.25">
      <c r="A35" s="20" t="s">
        <v>32</v>
      </c>
      <c r="B35" s="21" t="s">
        <v>36</v>
      </c>
      <c r="C35" s="22">
        <v>3.1666666666666665</v>
      </c>
      <c r="D35" s="22">
        <v>0.57735026918962618</v>
      </c>
      <c r="E35" s="22">
        <v>0.26671731535307291</v>
      </c>
      <c r="F35" s="21">
        <f t="shared" si="0"/>
        <v>1</v>
      </c>
      <c r="G35" s="23"/>
    </row>
    <row r="36" spans="1:7" ht="15.75" x14ac:dyDescent="0.25">
      <c r="A36" s="24" t="s">
        <v>32</v>
      </c>
      <c r="B36" s="25" t="s">
        <v>29</v>
      </c>
      <c r="C36" s="26">
        <v>3.5</v>
      </c>
      <c r="D36" s="26">
        <v>0.5222329678670935</v>
      </c>
      <c r="E36" s="26">
        <v>0.24125488912282905</v>
      </c>
      <c r="F36" s="25">
        <f t="shared" si="0"/>
        <v>1</v>
      </c>
      <c r="G36" s="27"/>
    </row>
    <row r="37" spans="1:7" ht="15.75" x14ac:dyDescent="0.25">
      <c r="A37" s="16" t="s">
        <v>33</v>
      </c>
      <c r="B37" s="17" t="s">
        <v>28</v>
      </c>
      <c r="C37" s="18">
        <v>3.25</v>
      </c>
      <c r="D37" s="18">
        <v>0.75377836144440913</v>
      </c>
      <c r="E37" s="18">
        <v>0.34822143794594673</v>
      </c>
      <c r="F37" s="17">
        <f t="shared" si="0"/>
        <v>1</v>
      </c>
      <c r="G37" s="19">
        <f>SUM(F37:F41)</f>
        <v>2</v>
      </c>
    </row>
    <row r="38" spans="1:7" ht="15.75" x14ac:dyDescent="0.25">
      <c r="A38" s="20" t="s">
        <v>33</v>
      </c>
      <c r="B38" s="21" t="s">
        <v>35</v>
      </c>
      <c r="C38" s="22">
        <v>2.4166666666666665</v>
      </c>
      <c r="D38" s="22">
        <v>0.51492865054443759</v>
      </c>
      <c r="E38" s="22">
        <v>0.23788052868558493</v>
      </c>
      <c r="F38" s="21">
        <f t="shared" si="0"/>
        <v>0</v>
      </c>
      <c r="G38" s="23"/>
    </row>
    <row r="39" spans="1:7" ht="15.75" x14ac:dyDescent="0.25">
      <c r="A39" s="20" t="s">
        <v>33</v>
      </c>
      <c r="B39" s="21" t="s">
        <v>27</v>
      </c>
      <c r="C39" s="22">
        <v>2.5833333333333335</v>
      </c>
      <c r="D39" s="22">
        <v>0.51492865054443759</v>
      </c>
      <c r="E39" s="22">
        <v>0.23788052868558493</v>
      </c>
      <c r="F39" s="21">
        <f t="shared" si="0"/>
        <v>0</v>
      </c>
      <c r="G39" s="23"/>
    </row>
    <row r="40" spans="1:7" ht="15.75" x14ac:dyDescent="0.25">
      <c r="A40" s="20" t="s">
        <v>33</v>
      </c>
      <c r="B40" s="21" t="s">
        <v>36</v>
      </c>
      <c r="C40" s="22">
        <v>2.8333333333333335</v>
      </c>
      <c r="D40" s="22">
        <v>0.83484710993672206</v>
      </c>
      <c r="E40" s="22">
        <v>0.38567260080285964</v>
      </c>
      <c r="F40" s="21">
        <f t="shared" si="0"/>
        <v>0</v>
      </c>
      <c r="G40" s="23"/>
    </row>
    <row r="41" spans="1:7" ht="15.75" x14ac:dyDescent="0.25">
      <c r="A41" s="24" t="s">
        <v>33</v>
      </c>
      <c r="B41" s="25" t="s">
        <v>29</v>
      </c>
      <c r="C41" s="26">
        <v>3.4166666666666665</v>
      </c>
      <c r="D41" s="26">
        <v>0.51492865054443637</v>
      </c>
      <c r="E41" s="26">
        <v>0.23788052868558437</v>
      </c>
      <c r="F41" s="25">
        <f t="shared" si="0"/>
        <v>1</v>
      </c>
      <c r="G41" s="27"/>
    </row>
    <row r="42" spans="1:7" ht="15.75" x14ac:dyDescent="0.25">
      <c r="A42" s="16" t="s">
        <v>34</v>
      </c>
      <c r="B42" s="17" t="s">
        <v>37</v>
      </c>
      <c r="C42" s="18">
        <v>3.0833333333333335</v>
      </c>
      <c r="D42" s="18">
        <v>0.79296146109875931</v>
      </c>
      <c r="E42" s="18">
        <v>0.36632277383289286</v>
      </c>
      <c r="F42" s="17">
        <f t="shared" si="0"/>
        <v>1</v>
      </c>
      <c r="G42" s="19">
        <f>SUM(F42:F46)</f>
        <v>4</v>
      </c>
    </row>
    <row r="43" spans="1:7" ht="15.75" x14ac:dyDescent="0.25">
      <c r="A43" s="20" t="s">
        <v>34</v>
      </c>
      <c r="B43" s="21" t="s">
        <v>35</v>
      </c>
      <c r="C43" s="22">
        <v>2.8333333333333335</v>
      </c>
      <c r="D43" s="22">
        <v>0.38924947208076205</v>
      </c>
      <c r="E43" s="22">
        <v>0.17982077732760707</v>
      </c>
      <c r="F43" s="21">
        <f t="shared" si="0"/>
        <v>1</v>
      </c>
      <c r="G43" s="23"/>
    </row>
    <row r="44" spans="1:7" ht="15.75" x14ac:dyDescent="0.25">
      <c r="A44" s="20" t="s">
        <v>34</v>
      </c>
      <c r="B44" s="21" t="s">
        <v>27</v>
      </c>
      <c r="C44" s="22">
        <v>2.25</v>
      </c>
      <c r="D44" s="22">
        <v>0.75377836144440913</v>
      </c>
      <c r="E44" s="22">
        <v>0.34822143794594673</v>
      </c>
      <c r="F44" s="21">
        <f t="shared" si="0"/>
        <v>0</v>
      </c>
      <c r="G44" s="23"/>
    </row>
    <row r="45" spans="1:7" ht="15.75" x14ac:dyDescent="0.25">
      <c r="A45" s="20" t="s">
        <v>34</v>
      </c>
      <c r="B45" s="21" t="s">
        <v>36</v>
      </c>
      <c r="C45" s="22">
        <v>2.8333333333333335</v>
      </c>
      <c r="D45" s="22">
        <v>0.57735026918962618</v>
      </c>
      <c r="E45" s="22">
        <v>0.26671731535307291</v>
      </c>
      <c r="F45" s="21">
        <f t="shared" si="0"/>
        <v>1</v>
      </c>
      <c r="G45" s="23"/>
    </row>
    <row r="46" spans="1:7" ht="15.75" x14ac:dyDescent="0.25">
      <c r="A46" s="24" t="s">
        <v>34</v>
      </c>
      <c r="B46" s="25" t="s">
        <v>29</v>
      </c>
      <c r="C46" s="26">
        <v>3.25</v>
      </c>
      <c r="D46" s="26">
        <v>0.75377836144440913</v>
      </c>
      <c r="E46" s="26">
        <v>0.34822143794594673</v>
      </c>
      <c r="F46" s="25">
        <f t="shared" si="0"/>
        <v>1</v>
      </c>
      <c r="G46" s="27"/>
    </row>
  </sheetData>
  <sortState ref="A2:B46">
    <sortCondition ref="A2:A46"/>
    <sortCondition ref="B2:B46"/>
  </sortState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0"/>
  <sheetViews>
    <sheetView workbookViewId="0">
      <selection activeCell="F20" sqref="F20"/>
    </sheetView>
  </sheetViews>
  <sheetFormatPr defaultRowHeight="15" x14ac:dyDescent="0.25"/>
  <cols>
    <col min="2" max="2" width="13.5703125" bestFit="1" customWidth="1"/>
  </cols>
  <sheetData>
    <row r="1" spans="1:5" x14ac:dyDescent="0.25">
      <c r="A1" t="s">
        <v>40</v>
      </c>
      <c r="B1" t="s">
        <v>44</v>
      </c>
      <c r="C1" t="s">
        <v>0</v>
      </c>
      <c r="D1" t="s">
        <v>1</v>
      </c>
      <c r="E1" t="s">
        <v>2</v>
      </c>
    </row>
    <row r="2" spans="1:5" x14ac:dyDescent="0.25">
      <c r="A2" t="s">
        <v>43</v>
      </c>
      <c r="B2" t="s">
        <v>28</v>
      </c>
      <c r="C2" s="1">
        <v>2.5833333333333335</v>
      </c>
      <c r="D2" s="1">
        <v>0.51492865054443759</v>
      </c>
      <c r="E2" s="1">
        <v>0.23788052868558493</v>
      </c>
    </row>
    <row r="3" spans="1:5" x14ac:dyDescent="0.25">
      <c r="A3" t="s">
        <v>38</v>
      </c>
      <c r="B3" t="s">
        <v>28</v>
      </c>
      <c r="C3" s="1">
        <v>2.6666666666666665</v>
      </c>
      <c r="D3" s="1">
        <v>0.49236596391733134</v>
      </c>
      <c r="E3" s="1">
        <v>0.22745729079088162</v>
      </c>
    </row>
    <row r="4" spans="1:5" x14ac:dyDescent="0.25">
      <c r="A4" t="s">
        <v>30</v>
      </c>
      <c r="B4" t="s">
        <v>28</v>
      </c>
      <c r="C4" s="1">
        <v>2.6666666666666665</v>
      </c>
      <c r="D4" s="1">
        <v>0.49236596391733134</v>
      </c>
      <c r="E4" s="1">
        <v>0.22745729079088162</v>
      </c>
    </row>
    <row r="5" spans="1:5" x14ac:dyDescent="0.25">
      <c r="A5" t="s">
        <v>39</v>
      </c>
      <c r="B5" t="s">
        <v>28</v>
      </c>
      <c r="C5" s="1">
        <v>2.75</v>
      </c>
      <c r="D5" s="1">
        <v>0.45226701686664544</v>
      </c>
      <c r="E5" s="1">
        <v>0.20893286276756803</v>
      </c>
    </row>
    <row r="6" spans="1:5" x14ac:dyDescent="0.25">
      <c r="A6" t="s">
        <v>31</v>
      </c>
      <c r="B6" t="s">
        <v>28</v>
      </c>
      <c r="C6" s="1">
        <v>3.0833333333333335</v>
      </c>
      <c r="D6" s="1">
        <v>0.66855792342152176</v>
      </c>
      <c r="E6" s="1">
        <v>0.30885232762305531</v>
      </c>
    </row>
    <row r="7" spans="1:5" x14ac:dyDescent="0.25">
      <c r="A7" t="s">
        <v>34</v>
      </c>
      <c r="B7" t="s">
        <v>28</v>
      </c>
      <c r="C7" s="1">
        <v>3.25</v>
      </c>
      <c r="D7" s="1">
        <v>0.62158156050806102</v>
      </c>
      <c r="E7" s="1">
        <v>0.28715075395112077</v>
      </c>
    </row>
    <row r="8" spans="1:5" x14ac:dyDescent="0.25">
      <c r="A8" t="s">
        <v>33</v>
      </c>
      <c r="B8" t="s">
        <v>28</v>
      </c>
      <c r="C8" s="1">
        <v>3.25</v>
      </c>
      <c r="D8" s="1">
        <v>0.62158156050806102</v>
      </c>
      <c r="E8" s="1">
        <v>0.28715075395112077</v>
      </c>
    </row>
    <row r="9" spans="1:5" x14ac:dyDescent="0.25">
      <c r="A9" t="s">
        <v>32</v>
      </c>
      <c r="B9" t="s">
        <v>28</v>
      </c>
      <c r="C9" s="1">
        <v>3.25</v>
      </c>
      <c r="D9" s="1">
        <v>0.62158156050806102</v>
      </c>
      <c r="E9" s="1">
        <v>0.28715075395112077</v>
      </c>
    </row>
    <row r="10" spans="1:5" x14ac:dyDescent="0.25">
      <c r="A10" t="s">
        <v>26</v>
      </c>
      <c r="B10" t="s">
        <v>28</v>
      </c>
      <c r="C10" s="1">
        <v>3.4166666666666665</v>
      </c>
      <c r="D10" s="1">
        <v>0.51492865054443637</v>
      </c>
      <c r="E10" s="1">
        <v>0.23788052868558437</v>
      </c>
    </row>
    <row r="26" spans="1:5" x14ac:dyDescent="0.25">
      <c r="A26" t="s">
        <v>40</v>
      </c>
      <c r="B26" t="s">
        <v>44</v>
      </c>
      <c r="C26" t="s">
        <v>0</v>
      </c>
      <c r="D26" t="s">
        <v>1</v>
      </c>
      <c r="E26" t="s">
        <v>2</v>
      </c>
    </row>
    <row r="27" spans="1:5" x14ac:dyDescent="0.25">
      <c r="A27" t="s">
        <v>30</v>
      </c>
      <c r="B27" t="s">
        <v>35</v>
      </c>
      <c r="C27" s="1">
        <v>2.5</v>
      </c>
      <c r="D27" s="1">
        <v>0.5222329678670935</v>
      </c>
      <c r="E27" s="1">
        <v>0.24125488912282905</v>
      </c>
    </row>
    <row r="28" spans="1:5" x14ac:dyDescent="0.25">
      <c r="A28" t="s">
        <v>43</v>
      </c>
      <c r="B28" t="s">
        <v>35</v>
      </c>
      <c r="C28" s="1">
        <v>2.5</v>
      </c>
      <c r="D28" s="1">
        <v>0.5222329678670935</v>
      </c>
      <c r="E28" s="1">
        <v>0.24125488912282905</v>
      </c>
    </row>
    <row r="29" spans="1:5" x14ac:dyDescent="0.25">
      <c r="A29" t="s">
        <v>38</v>
      </c>
      <c r="B29" t="s">
        <v>35</v>
      </c>
      <c r="C29" s="1">
        <v>2.9166666666666665</v>
      </c>
      <c r="D29" s="1">
        <v>0.51492865054443759</v>
      </c>
      <c r="E29" s="1">
        <v>0.23788052868558493</v>
      </c>
    </row>
    <row r="30" spans="1:5" x14ac:dyDescent="0.25">
      <c r="A30" t="s">
        <v>33</v>
      </c>
      <c r="B30" t="s">
        <v>35</v>
      </c>
      <c r="C30" s="1">
        <v>3</v>
      </c>
      <c r="D30" s="1">
        <v>0.60302268915552726</v>
      </c>
      <c r="E30" s="1">
        <v>0.27857715035675734</v>
      </c>
    </row>
    <row r="31" spans="1:5" x14ac:dyDescent="0.25">
      <c r="A31" t="s">
        <v>26</v>
      </c>
      <c r="B31" t="s">
        <v>35</v>
      </c>
      <c r="C31" s="1">
        <v>3</v>
      </c>
      <c r="D31" s="1">
        <v>0.60302268915552726</v>
      </c>
      <c r="E31" s="1">
        <v>0.27857715035675734</v>
      </c>
    </row>
    <row r="32" spans="1:5" x14ac:dyDescent="0.25">
      <c r="A32" t="s">
        <v>31</v>
      </c>
      <c r="B32" t="s">
        <v>35</v>
      </c>
      <c r="C32" s="1">
        <v>3.0833333333333335</v>
      </c>
      <c r="D32" s="1">
        <v>0.66855792342152176</v>
      </c>
      <c r="E32" s="1">
        <v>0.30885232762305531</v>
      </c>
    </row>
    <row r="33" spans="1:5" x14ac:dyDescent="0.25">
      <c r="A33" t="s">
        <v>39</v>
      </c>
      <c r="B33" t="s">
        <v>35</v>
      </c>
      <c r="C33" s="1">
        <v>3.0833333333333335</v>
      </c>
      <c r="D33" s="1">
        <v>0.28867513459481281</v>
      </c>
      <c r="E33" s="1">
        <v>0.13335865767653632</v>
      </c>
    </row>
    <row r="34" spans="1:5" x14ac:dyDescent="0.25">
      <c r="A34" t="s">
        <v>32</v>
      </c>
      <c r="B34" t="s">
        <v>35</v>
      </c>
      <c r="C34" s="1">
        <v>3.1666666666666665</v>
      </c>
      <c r="D34" s="1">
        <v>0.57735026918962618</v>
      </c>
      <c r="E34" s="1">
        <v>0.26671731535307291</v>
      </c>
    </row>
    <row r="35" spans="1:5" x14ac:dyDescent="0.25">
      <c r="A35" t="s">
        <v>34</v>
      </c>
      <c r="B35" t="s">
        <v>35</v>
      </c>
      <c r="C35" s="1">
        <v>3.4166666666666665</v>
      </c>
      <c r="D35" s="1">
        <v>0.51492865054443637</v>
      </c>
      <c r="E35" s="1">
        <v>0.23788052868558437</v>
      </c>
    </row>
    <row r="51" spans="1:5" x14ac:dyDescent="0.25">
      <c r="A51" t="s">
        <v>40</v>
      </c>
      <c r="B51" t="s">
        <v>44</v>
      </c>
      <c r="C51" t="s">
        <v>0</v>
      </c>
      <c r="D51" t="s">
        <v>1</v>
      </c>
      <c r="E51" t="s">
        <v>2</v>
      </c>
    </row>
    <row r="52" spans="1:5" x14ac:dyDescent="0.25">
      <c r="A52" t="s">
        <v>38</v>
      </c>
      <c r="B52" t="s">
        <v>27</v>
      </c>
      <c r="C52" s="1">
        <v>2.5833333333333335</v>
      </c>
      <c r="D52" s="1">
        <v>0.51492865054443759</v>
      </c>
      <c r="E52" s="1">
        <v>0.23788052868558493</v>
      </c>
    </row>
    <row r="53" spans="1:5" x14ac:dyDescent="0.25">
      <c r="A53" t="s">
        <v>26</v>
      </c>
      <c r="B53" t="s">
        <v>27</v>
      </c>
      <c r="C53" s="1">
        <v>2.5833333333333335</v>
      </c>
      <c r="D53" s="1">
        <v>0.51492865054443759</v>
      </c>
      <c r="E53" s="1">
        <v>0.23788052868558493</v>
      </c>
    </row>
    <row r="54" spans="1:5" x14ac:dyDescent="0.25">
      <c r="A54" t="s">
        <v>39</v>
      </c>
      <c r="B54" t="s">
        <v>27</v>
      </c>
      <c r="C54" s="1">
        <v>2.6666666666666665</v>
      </c>
      <c r="D54" s="1">
        <v>0.49236596391733134</v>
      </c>
      <c r="E54" s="1">
        <v>0.22745729079088162</v>
      </c>
    </row>
    <row r="55" spans="1:5" x14ac:dyDescent="0.25">
      <c r="A55" t="s">
        <v>33</v>
      </c>
      <c r="B55" t="s">
        <v>27</v>
      </c>
      <c r="C55" s="1">
        <v>2.8333333333333335</v>
      </c>
      <c r="D55" s="1">
        <v>0.71774056256527374</v>
      </c>
      <c r="E55" s="1">
        <v>0.33157313018336732</v>
      </c>
    </row>
    <row r="56" spans="1:5" x14ac:dyDescent="0.25">
      <c r="A56" t="s">
        <v>34</v>
      </c>
      <c r="B56" t="s">
        <v>27</v>
      </c>
      <c r="C56" s="1">
        <v>2.8333333333333335</v>
      </c>
      <c r="D56" s="1">
        <v>0.57735026918962618</v>
      </c>
      <c r="E56" s="1">
        <v>0.26671731535307291</v>
      </c>
    </row>
    <row r="57" spans="1:5" x14ac:dyDescent="0.25">
      <c r="A57" t="s">
        <v>31</v>
      </c>
      <c r="B57" t="s">
        <v>27</v>
      </c>
      <c r="C57" s="1">
        <v>2.8333333333333335</v>
      </c>
      <c r="D57" s="1">
        <v>0.57735026918962618</v>
      </c>
      <c r="E57" s="1">
        <v>0.26671731535307291</v>
      </c>
    </row>
    <row r="58" spans="1:5" x14ac:dyDescent="0.25">
      <c r="A58" t="s">
        <v>32</v>
      </c>
      <c r="B58" t="s">
        <v>27</v>
      </c>
      <c r="C58" s="1">
        <v>2.9166666666666665</v>
      </c>
      <c r="D58" s="1">
        <v>0.66855792342152176</v>
      </c>
      <c r="E58" s="1">
        <v>0.30885232762305531</v>
      </c>
    </row>
    <row r="59" spans="1:5" x14ac:dyDescent="0.25">
      <c r="A59" t="s">
        <v>30</v>
      </c>
      <c r="B59" t="s">
        <v>27</v>
      </c>
      <c r="C59" s="1">
        <v>2.9166666666666665</v>
      </c>
      <c r="D59" s="1">
        <v>0.51492865054443759</v>
      </c>
      <c r="E59" s="1">
        <v>0.23788052868558493</v>
      </c>
    </row>
    <row r="60" spans="1:5" x14ac:dyDescent="0.25">
      <c r="A60" t="s">
        <v>43</v>
      </c>
      <c r="B60" t="s">
        <v>27</v>
      </c>
      <c r="C60" s="1">
        <v>3</v>
      </c>
      <c r="D60" s="1">
        <v>0.60302268915552726</v>
      </c>
      <c r="E60" s="1">
        <v>0.27857715035675734</v>
      </c>
    </row>
    <row r="76" spans="1:5" x14ac:dyDescent="0.25">
      <c r="A76" t="s">
        <v>40</v>
      </c>
      <c r="B76" t="s">
        <v>44</v>
      </c>
      <c r="C76" t="s">
        <v>0</v>
      </c>
      <c r="D76" t="s">
        <v>1</v>
      </c>
      <c r="E76" t="s">
        <v>2</v>
      </c>
    </row>
    <row r="77" spans="1:5" x14ac:dyDescent="0.25">
      <c r="A77" t="s">
        <v>30</v>
      </c>
      <c r="B77" t="s">
        <v>36</v>
      </c>
      <c r="C77" s="1">
        <v>2.5833333333333335</v>
      </c>
      <c r="D77" s="1">
        <v>0.51492865054443759</v>
      </c>
      <c r="E77" s="1">
        <v>0.23788052868558493</v>
      </c>
    </row>
    <row r="78" spans="1:5" x14ac:dyDescent="0.25">
      <c r="A78" t="s">
        <v>38</v>
      </c>
      <c r="B78" t="s">
        <v>36</v>
      </c>
      <c r="C78" s="1">
        <v>2.6666666666666665</v>
      </c>
      <c r="D78" s="1">
        <v>0.49236596391733134</v>
      </c>
      <c r="E78" s="1">
        <v>0.22745729079088162</v>
      </c>
    </row>
    <row r="79" spans="1:5" x14ac:dyDescent="0.25">
      <c r="A79" t="s">
        <v>31</v>
      </c>
      <c r="B79" t="s">
        <v>36</v>
      </c>
      <c r="C79" s="1">
        <v>2.75</v>
      </c>
      <c r="D79" s="1">
        <v>0.62158156050806102</v>
      </c>
      <c r="E79" s="1">
        <v>0.28715075395112077</v>
      </c>
    </row>
    <row r="80" spans="1:5" x14ac:dyDescent="0.25">
      <c r="A80" t="s">
        <v>39</v>
      </c>
      <c r="B80" t="s">
        <v>36</v>
      </c>
      <c r="C80" s="1">
        <v>2.8333333333333335</v>
      </c>
      <c r="D80" s="1">
        <v>0.38924947208076205</v>
      </c>
      <c r="E80" s="1">
        <v>0.17982077732760707</v>
      </c>
    </row>
    <row r="81" spans="1:5" x14ac:dyDescent="0.25">
      <c r="A81" t="s">
        <v>33</v>
      </c>
      <c r="B81" t="s">
        <v>36</v>
      </c>
      <c r="C81" s="1">
        <v>2.9166666666666665</v>
      </c>
      <c r="D81" s="1">
        <v>0.66855792342152176</v>
      </c>
      <c r="E81" s="1">
        <v>0.30885232762305531</v>
      </c>
    </row>
    <row r="82" spans="1:5" x14ac:dyDescent="0.25">
      <c r="A82" t="s">
        <v>26</v>
      </c>
      <c r="B82" t="s">
        <v>36</v>
      </c>
      <c r="C82" s="1">
        <v>3</v>
      </c>
      <c r="D82" s="1">
        <v>0.85280286542244177</v>
      </c>
      <c r="E82" s="1">
        <v>0.39396758420177519</v>
      </c>
    </row>
    <row r="83" spans="1:5" x14ac:dyDescent="0.25">
      <c r="A83" t="s">
        <v>32</v>
      </c>
      <c r="B83" t="s">
        <v>36</v>
      </c>
      <c r="C83" s="1">
        <v>3</v>
      </c>
      <c r="D83" s="1">
        <v>0.60302268915552726</v>
      </c>
      <c r="E83" s="1">
        <v>0.27857715035675734</v>
      </c>
    </row>
    <row r="84" spans="1:5" x14ac:dyDescent="0.25">
      <c r="A84" t="s">
        <v>34</v>
      </c>
      <c r="B84" t="s">
        <v>36</v>
      </c>
      <c r="C84" s="1">
        <v>3.0833333333333335</v>
      </c>
      <c r="D84" s="1">
        <v>0.79296146109875931</v>
      </c>
      <c r="E84" s="1">
        <v>0.36632277383289286</v>
      </c>
    </row>
    <row r="85" spans="1:5" x14ac:dyDescent="0.25">
      <c r="A85" t="s">
        <v>43</v>
      </c>
      <c r="B85" t="s">
        <v>36</v>
      </c>
      <c r="C85" s="1">
        <v>3.1666666666666665</v>
      </c>
      <c r="D85" s="1">
        <v>0.57735026918962618</v>
      </c>
      <c r="E85" s="1">
        <v>0.26671731535307291</v>
      </c>
    </row>
    <row r="101" spans="1:5" x14ac:dyDescent="0.25">
      <c r="A101" t="s">
        <v>40</v>
      </c>
      <c r="B101" t="s">
        <v>44</v>
      </c>
      <c r="C101" t="s">
        <v>0</v>
      </c>
      <c r="D101" t="s">
        <v>1</v>
      </c>
      <c r="E101" t="s">
        <v>2</v>
      </c>
    </row>
    <row r="102" spans="1:5" x14ac:dyDescent="0.25">
      <c r="A102" t="s">
        <v>38</v>
      </c>
      <c r="B102" t="s">
        <v>29</v>
      </c>
      <c r="C102" s="1">
        <v>2.8333333333333335</v>
      </c>
      <c r="D102" s="1">
        <v>0.57735026918962618</v>
      </c>
      <c r="E102" s="1">
        <v>0.26671731535307291</v>
      </c>
    </row>
    <row r="103" spans="1:5" x14ac:dyDescent="0.25">
      <c r="A103" t="s">
        <v>43</v>
      </c>
      <c r="B103" t="s">
        <v>29</v>
      </c>
      <c r="C103" s="1">
        <v>2.9166666666666665</v>
      </c>
      <c r="D103" s="1">
        <v>0.51492865054443759</v>
      </c>
      <c r="E103" s="1">
        <v>0.23788052868558493</v>
      </c>
    </row>
    <row r="104" spans="1:5" x14ac:dyDescent="0.25">
      <c r="A104" t="s">
        <v>39</v>
      </c>
      <c r="B104" t="s">
        <v>29</v>
      </c>
      <c r="C104" s="1">
        <v>3.0833333333333335</v>
      </c>
      <c r="D104" s="1">
        <v>0.79296146109875931</v>
      </c>
      <c r="E104" s="1">
        <v>0.36632277383289286</v>
      </c>
    </row>
    <row r="105" spans="1:5" x14ac:dyDescent="0.25">
      <c r="A105" t="s">
        <v>34</v>
      </c>
      <c r="B105" t="s">
        <v>29</v>
      </c>
      <c r="C105" s="1">
        <v>3.0833333333333335</v>
      </c>
      <c r="D105" s="1">
        <v>0.51492865054443759</v>
      </c>
      <c r="E105" s="1">
        <v>0.23788052868558493</v>
      </c>
    </row>
    <row r="106" spans="1:5" x14ac:dyDescent="0.25">
      <c r="A106" t="s">
        <v>32</v>
      </c>
      <c r="B106" t="s">
        <v>29</v>
      </c>
      <c r="C106" s="1">
        <v>3.25</v>
      </c>
      <c r="D106" s="1">
        <v>0.8660254037844386</v>
      </c>
      <c r="E106" s="1">
        <v>0.40007597302960907</v>
      </c>
    </row>
    <row r="107" spans="1:5" x14ac:dyDescent="0.25">
      <c r="A107" t="s">
        <v>33</v>
      </c>
      <c r="B107" t="s">
        <v>29</v>
      </c>
      <c r="C107" s="1">
        <v>3.5</v>
      </c>
      <c r="D107" s="1">
        <v>0.7977240352174656</v>
      </c>
      <c r="E107" s="1">
        <v>0.36852293039451417</v>
      </c>
    </row>
    <row r="108" spans="1:5" x14ac:dyDescent="0.25">
      <c r="A108" t="s">
        <v>31</v>
      </c>
      <c r="B108" t="s">
        <v>29</v>
      </c>
      <c r="C108" s="1">
        <v>3.5</v>
      </c>
      <c r="D108" s="1">
        <v>0.67419986246324204</v>
      </c>
      <c r="E108" s="1">
        <v>0.3114587225879446</v>
      </c>
    </row>
    <row r="109" spans="1:5" x14ac:dyDescent="0.25">
      <c r="A109" t="s">
        <v>26</v>
      </c>
      <c r="B109" t="s">
        <v>29</v>
      </c>
      <c r="C109" s="1">
        <v>3.5833333333333335</v>
      </c>
      <c r="D109" s="1">
        <v>0.66855792342152087</v>
      </c>
      <c r="E109" s="1">
        <v>0.30885232762305487</v>
      </c>
    </row>
    <row r="110" spans="1:5" x14ac:dyDescent="0.25">
      <c r="A110" t="s">
        <v>30</v>
      </c>
      <c r="B110" t="s">
        <v>29</v>
      </c>
      <c r="C110" s="1">
        <v>3.6666666666666665</v>
      </c>
      <c r="D110" s="1">
        <v>0.49236596391733006</v>
      </c>
      <c r="E110" s="1">
        <v>0.22745729079088103</v>
      </c>
    </row>
  </sheetData>
  <sortState ref="A102:E110">
    <sortCondition ref="C102:C110"/>
    <sortCondition descending="1" ref="E102:E110"/>
  </sortState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workbookViewId="0"/>
  </sheetViews>
  <sheetFormatPr defaultRowHeight="15" x14ac:dyDescent="0.25"/>
  <cols>
    <col min="1" max="1" width="10.140625" bestFit="1" customWidth="1"/>
    <col min="2" max="2" width="13.5703125" bestFit="1" customWidth="1"/>
    <col min="6" max="7" width="12.140625" bestFit="1" customWidth="1"/>
  </cols>
  <sheetData>
    <row r="1" spans="1:7" x14ac:dyDescent="0.25">
      <c r="A1" s="32" t="s">
        <v>40</v>
      </c>
      <c r="B1" s="33"/>
      <c r="C1" s="33" t="s">
        <v>0</v>
      </c>
      <c r="D1" s="33" t="s">
        <v>1</v>
      </c>
      <c r="E1" s="33" t="s">
        <v>2</v>
      </c>
      <c r="F1" s="34" t="s">
        <v>41</v>
      </c>
      <c r="G1" s="35" t="s">
        <v>42</v>
      </c>
    </row>
    <row r="2" spans="1:7" ht="15.75" x14ac:dyDescent="0.25">
      <c r="A2" s="16" t="s">
        <v>43</v>
      </c>
      <c r="B2" s="17" t="s">
        <v>28</v>
      </c>
      <c r="C2" s="18">
        <v>2.5833333333333335</v>
      </c>
      <c r="D2" s="18">
        <v>0.51492865054443759</v>
      </c>
      <c r="E2" s="18">
        <v>0.23788052868558493</v>
      </c>
      <c r="F2" s="17">
        <f>IF(C2&gt;2.5,IF(C2-E2&gt;2.5,1,0),IF(C2+E2&lt;2.5,-1,0))</f>
        <v>0</v>
      </c>
      <c r="G2" s="19">
        <f>SUM(F2:F6)</f>
        <v>3</v>
      </c>
    </row>
    <row r="3" spans="1:7" ht="15.75" x14ac:dyDescent="0.25">
      <c r="A3" s="20" t="s">
        <v>43</v>
      </c>
      <c r="B3" s="21" t="s">
        <v>35</v>
      </c>
      <c r="C3" s="22">
        <v>2.5</v>
      </c>
      <c r="D3" s="22">
        <v>0.5222329678670935</v>
      </c>
      <c r="E3" s="22">
        <v>0.24125488912282905</v>
      </c>
      <c r="F3" s="21">
        <f t="shared" ref="F3:F46" si="0">IF(C3&gt;2.5,IF(C3-E3&gt;2.5,1,0),IF(C3+E3&lt;2.5,-1,0))</f>
        <v>0</v>
      </c>
      <c r="G3" s="23"/>
    </row>
    <row r="4" spans="1:7" ht="15.75" x14ac:dyDescent="0.25">
      <c r="A4" s="20" t="s">
        <v>43</v>
      </c>
      <c r="B4" s="21" t="s">
        <v>27</v>
      </c>
      <c r="C4" s="22">
        <v>3</v>
      </c>
      <c r="D4" s="22">
        <v>0.60302268915552726</v>
      </c>
      <c r="E4" s="22">
        <v>0.27857715035675734</v>
      </c>
      <c r="F4" s="21">
        <f t="shared" si="0"/>
        <v>1</v>
      </c>
      <c r="G4" s="23"/>
    </row>
    <row r="5" spans="1:7" ht="15.75" x14ac:dyDescent="0.25">
      <c r="A5" s="20" t="s">
        <v>43</v>
      </c>
      <c r="B5" s="21" t="s">
        <v>36</v>
      </c>
      <c r="C5" s="22">
        <v>3.1666666666666665</v>
      </c>
      <c r="D5" s="22">
        <v>0.57735026918962618</v>
      </c>
      <c r="E5" s="22">
        <v>0.26671731535307291</v>
      </c>
      <c r="F5" s="21">
        <f t="shared" si="0"/>
        <v>1</v>
      </c>
      <c r="G5" s="23"/>
    </row>
    <row r="6" spans="1:7" ht="15.75" x14ac:dyDescent="0.25">
      <c r="A6" s="24" t="s">
        <v>43</v>
      </c>
      <c r="B6" s="25" t="s">
        <v>29</v>
      </c>
      <c r="C6" s="26">
        <v>2.9166666666666665</v>
      </c>
      <c r="D6" s="26">
        <v>0.51492865054443759</v>
      </c>
      <c r="E6" s="26">
        <v>0.23788052868558493</v>
      </c>
      <c r="F6" s="25">
        <f t="shared" si="0"/>
        <v>1</v>
      </c>
      <c r="G6" s="27"/>
    </row>
    <row r="7" spans="1:7" ht="15.75" x14ac:dyDescent="0.25">
      <c r="A7" s="16" t="s">
        <v>39</v>
      </c>
      <c r="B7" s="17" t="s">
        <v>28</v>
      </c>
      <c r="C7" s="18">
        <v>2.75</v>
      </c>
      <c r="D7" s="18">
        <v>0.45226701686664544</v>
      </c>
      <c r="E7" s="18">
        <v>0.20893286276756803</v>
      </c>
      <c r="F7" s="17">
        <f t="shared" si="0"/>
        <v>1</v>
      </c>
      <c r="G7" s="19">
        <f>SUM(F7:F11)</f>
        <v>4</v>
      </c>
    </row>
    <row r="8" spans="1:7" ht="15.75" x14ac:dyDescent="0.25">
      <c r="A8" s="20" t="s">
        <v>39</v>
      </c>
      <c r="B8" s="21" t="s">
        <v>35</v>
      </c>
      <c r="C8" s="22">
        <v>3.0833333333333335</v>
      </c>
      <c r="D8" s="22">
        <v>0.28867513459481281</v>
      </c>
      <c r="E8" s="22">
        <v>0.13335865767653632</v>
      </c>
      <c r="F8" s="21">
        <f t="shared" si="0"/>
        <v>1</v>
      </c>
      <c r="G8" s="23"/>
    </row>
    <row r="9" spans="1:7" ht="15.75" x14ac:dyDescent="0.25">
      <c r="A9" s="20" t="s">
        <v>39</v>
      </c>
      <c r="B9" s="21" t="s">
        <v>27</v>
      </c>
      <c r="C9" s="22">
        <v>2.6666666666666665</v>
      </c>
      <c r="D9" s="22">
        <v>0.49236596391733134</v>
      </c>
      <c r="E9" s="22">
        <v>0.22745729079088162</v>
      </c>
      <c r="F9" s="21">
        <f t="shared" si="0"/>
        <v>0</v>
      </c>
      <c r="G9" s="23"/>
    </row>
    <row r="10" spans="1:7" ht="15.75" x14ac:dyDescent="0.25">
      <c r="A10" s="20" t="s">
        <v>39</v>
      </c>
      <c r="B10" s="21" t="s">
        <v>36</v>
      </c>
      <c r="C10" s="22">
        <v>2.8333333333333335</v>
      </c>
      <c r="D10" s="22">
        <v>0.38924947208076205</v>
      </c>
      <c r="E10" s="22">
        <v>0.17982077732760707</v>
      </c>
      <c r="F10" s="21">
        <f t="shared" si="0"/>
        <v>1</v>
      </c>
      <c r="G10" s="23"/>
    </row>
    <row r="11" spans="1:7" ht="15.75" x14ac:dyDescent="0.25">
      <c r="A11" s="24" t="s">
        <v>39</v>
      </c>
      <c r="B11" s="25" t="s">
        <v>29</v>
      </c>
      <c r="C11" s="26">
        <v>3.0833333333333335</v>
      </c>
      <c r="D11" s="26">
        <v>0.79296146109875931</v>
      </c>
      <c r="E11" s="26">
        <v>0.36632277383289286</v>
      </c>
      <c r="F11" s="25">
        <f t="shared" si="0"/>
        <v>1</v>
      </c>
      <c r="G11" s="27"/>
    </row>
    <row r="12" spans="1:7" ht="15.75" x14ac:dyDescent="0.25">
      <c r="A12" s="16" t="s">
        <v>26</v>
      </c>
      <c r="B12" s="17" t="s">
        <v>28</v>
      </c>
      <c r="C12" s="18">
        <v>3.4166666666666665</v>
      </c>
      <c r="D12" s="18">
        <v>0.51492865054443637</v>
      </c>
      <c r="E12" s="18">
        <v>0.23788052868558437</v>
      </c>
      <c r="F12" s="17">
        <f t="shared" si="0"/>
        <v>1</v>
      </c>
      <c r="G12" s="19">
        <f>SUM(F12:F16)</f>
        <v>4</v>
      </c>
    </row>
    <row r="13" spans="1:7" ht="15.75" x14ac:dyDescent="0.25">
      <c r="A13" s="20" t="s">
        <v>26</v>
      </c>
      <c r="B13" s="21" t="s">
        <v>35</v>
      </c>
      <c r="C13" s="22">
        <v>3</v>
      </c>
      <c r="D13" s="22">
        <v>0.60302268915552726</v>
      </c>
      <c r="E13" s="22">
        <v>0.27857715035675734</v>
      </c>
      <c r="F13" s="21">
        <f t="shared" si="0"/>
        <v>1</v>
      </c>
      <c r="G13" s="23"/>
    </row>
    <row r="14" spans="1:7" ht="15.75" x14ac:dyDescent="0.25">
      <c r="A14" s="20" t="s">
        <v>26</v>
      </c>
      <c r="B14" s="21" t="s">
        <v>27</v>
      </c>
      <c r="C14" s="22">
        <v>2.5833333333333335</v>
      </c>
      <c r="D14" s="22">
        <v>0.51492865054443759</v>
      </c>
      <c r="E14" s="22">
        <v>0.23788052868558493</v>
      </c>
      <c r="F14" s="21">
        <f t="shared" si="0"/>
        <v>0</v>
      </c>
      <c r="G14" s="23"/>
    </row>
    <row r="15" spans="1:7" ht="15.75" x14ac:dyDescent="0.25">
      <c r="A15" s="20" t="s">
        <v>26</v>
      </c>
      <c r="B15" s="21" t="s">
        <v>36</v>
      </c>
      <c r="C15" s="22">
        <v>3</v>
      </c>
      <c r="D15" s="22">
        <v>0.85280286542244177</v>
      </c>
      <c r="E15" s="22">
        <v>0.39396758420177519</v>
      </c>
      <c r="F15" s="21">
        <f t="shared" si="0"/>
        <v>1</v>
      </c>
      <c r="G15" s="23"/>
    </row>
    <row r="16" spans="1:7" ht="15.75" x14ac:dyDescent="0.25">
      <c r="A16" s="24" t="s">
        <v>26</v>
      </c>
      <c r="B16" s="25" t="s">
        <v>29</v>
      </c>
      <c r="C16" s="26">
        <v>3.5833333333333335</v>
      </c>
      <c r="D16" s="26">
        <v>0.66855792342152087</v>
      </c>
      <c r="E16" s="26">
        <v>0.30885232762305487</v>
      </c>
      <c r="F16" s="25">
        <f t="shared" si="0"/>
        <v>1</v>
      </c>
      <c r="G16" s="27"/>
    </row>
    <row r="17" spans="1:7" ht="15.75" x14ac:dyDescent="0.25">
      <c r="A17" s="16" t="s">
        <v>38</v>
      </c>
      <c r="B17" s="17" t="s">
        <v>28</v>
      </c>
      <c r="C17" s="18">
        <v>2.6666666666666665</v>
      </c>
      <c r="D17" s="18">
        <v>0.49236596391733134</v>
      </c>
      <c r="E17" s="18">
        <v>0.22745729079088162</v>
      </c>
      <c r="F17" s="17">
        <f t="shared" si="0"/>
        <v>0</v>
      </c>
      <c r="G17" s="19">
        <f>SUM(F17:F21)</f>
        <v>2</v>
      </c>
    </row>
    <row r="18" spans="1:7" ht="15.75" x14ac:dyDescent="0.25">
      <c r="A18" s="20" t="s">
        <v>38</v>
      </c>
      <c r="B18" s="21" t="s">
        <v>35</v>
      </c>
      <c r="C18" s="22">
        <v>2.9166666666666665</v>
      </c>
      <c r="D18" s="22">
        <v>0.51492865054443759</v>
      </c>
      <c r="E18" s="22">
        <v>0.23788052868558493</v>
      </c>
      <c r="F18" s="21">
        <f t="shared" si="0"/>
        <v>1</v>
      </c>
      <c r="G18" s="23"/>
    </row>
    <row r="19" spans="1:7" ht="15.75" x14ac:dyDescent="0.25">
      <c r="A19" s="20" t="s">
        <v>38</v>
      </c>
      <c r="B19" s="21" t="s">
        <v>27</v>
      </c>
      <c r="C19" s="22">
        <v>2.5833333333333335</v>
      </c>
      <c r="D19" s="22">
        <v>0.51492865054443759</v>
      </c>
      <c r="E19" s="22">
        <v>0.23788052868558493</v>
      </c>
      <c r="F19" s="21">
        <f t="shared" si="0"/>
        <v>0</v>
      </c>
      <c r="G19" s="23"/>
    </row>
    <row r="20" spans="1:7" ht="15.75" x14ac:dyDescent="0.25">
      <c r="A20" s="20" t="s">
        <v>38</v>
      </c>
      <c r="B20" s="21" t="s">
        <v>36</v>
      </c>
      <c r="C20" s="22">
        <v>2.6666666666666665</v>
      </c>
      <c r="D20" s="22">
        <v>0.49236596391733134</v>
      </c>
      <c r="E20" s="22">
        <v>0.22745729079088162</v>
      </c>
      <c r="F20" s="21">
        <f t="shared" si="0"/>
        <v>0</v>
      </c>
      <c r="G20" s="23"/>
    </row>
    <row r="21" spans="1:7" ht="15.75" x14ac:dyDescent="0.25">
      <c r="A21" s="24" t="s">
        <v>38</v>
      </c>
      <c r="B21" s="25" t="s">
        <v>29</v>
      </c>
      <c r="C21" s="26">
        <v>2.8333333333333335</v>
      </c>
      <c r="D21" s="26">
        <v>0.57735026918962618</v>
      </c>
      <c r="E21" s="26">
        <v>0.26671731535307291</v>
      </c>
      <c r="F21" s="25">
        <f t="shared" si="0"/>
        <v>1</v>
      </c>
      <c r="G21" s="27"/>
    </row>
    <row r="22" spans="1:7" ht="15.75" x14ac:dyDescent="0.25">
      <c r="A22" s="16" t="s">
        <v>30</v>
      </c>
      <c r="B22" s="17" t="s">
        <v>28</v>
      </c>
      <c r="C22" s="18">
        <v>2.6666666666666665</v>
      </c>
      <c r="D22" s="18">
        <v>0.49236596391733134</v>
      </c>
      <c r="E22" s="18">
        <v>0.22745729079088162</v>
      </c>
      <c r="F22" s="17">
        <f t="shared" si="0"/>
        <v>0</v>
      </c>
      <c r="G22" s="19">
        <f>SUM(F22:F26)</f>
        <v>2</v>
      </c>
    </row>
    <row r="23" spans="1:7" ht="15.75" x14ac:dyDescent="0.25">
      <c r="A23" s="20" t="s">
        <v>30</v>
      </c>
      <c r="B23" s="21" t="s">
        <v>35</v>
      </c>
      <c r="C23" s="22">
        <v>2.5</v>
      </c>
      <c r="D23" s="22">
        <v>0.5222329678670935</v>
      </c>
      <c r="E23" s="22">
        <v>0.24125488912282905</v>
      </c>
      <c r="F23" s="21">
        <f t="shared" si="0"/>
        <v>0</v>
      </c>
      <c r="G23" s="23"/>
    </row>
    <row r="24" spans="1:7" ht="15.75" x14ac:dyDescent="0.25">
      <c r="A24" s="20" t="s">
        <v>30</v>
      </c>
      <c r="B24" s="21" t="s">
        <v>27</v>
      </c>
      <c r="C24" s="22">
        <v>2.9166666666666665</v>
      </c>
      <c r="D24" s="22">
        <v>0.51492865054443759</v>
      </c>
      <c r="E24" s="22">
        <v>0.23788052868558493</v>
      </c>
      <c r="F24" s="21">
        <f t="shared" si="0"/>
        <v>1</v>
      </c>
      <c r="G24" s="23"/>
    </row>
    <row r="25" spans="1:7" ht="15.75" x14ac:dyDescent="0.25">
      <c r="A25" s="20" t="s">
        <v>30</v>
      </c>
      <c r="B25" s="21" t="s">
        <v>36</v>
      </c>
      <c r="C25" s="22">
        <v>2.5833333333333335</v>
      </c>
      <c r="D25" s="22">
        <v>0.51492865054443759</v>
      </c>
      <c r="E25" s="22">
        <v>0.23788052868558493</v>
      </c>
      <c r="F25" s="21">
        <f t="shared" si="0"/>
        <v>0</v>
      </c>
      <c r="G25" s="23"/>
    </row>
    <row r="26" spans="1:7" ht="15.75" x14ac:dyDescent="0.25">
      <c r="A26" s="24" t="s">
        <v>30</v>
      </c>
      <c r="B26" s="25" t="s">
        <v>29</v>
      </c>
      <c r="C26" s="26">
        <v>3.6666666666666665</v>
      </c>
      <c r="D26" s="26">
        <v>0.49236596391733006</v>
      </c>
      <c r="E26" s="26">
        <v>0.22745729079088103</v>
      </c>
      <c r="F26" s="25">
        <f t="shared" si="0"/>
        <v>1</v>
      </c>
      <c r="G26" s="27"/>
    </row>
    <row r="27" spans="1:7" ht="15.75" x14ac:dyDescent="0.25">
      <c r="A27" s="16" t="s">
        <v>31</v>
      </c>
      <c r="B27" s="17" t="s">
        <v>28</v>
      </c>
      <c r="C27" s="18">
        <v>3.0833333333333335</v>
      </c>
      <c r="D27" s="18">
        <v>0.66855792342152176</v>
      </c>
      <c r="E27" s="18">
        <v>0.30885232762305531</v>
      </c>
      <c r="F27" s="17">
        <f t="shared" si="0"/>
        <v>1</v>
      </c>
      <c r="G27" s="19">
        <f>SUM(F27:F31)</f>
        <v>4</v>
      </c>
    </row>
    <row r="28" spans="1:7" ht="15.75" x14ac:dyDescent="0.25">
      <c r="A28" s="20" t="s">
        <v>31</v>
      </c>
      <c r="B28" s="21" t="s">
        <v>35</v>
      </c>
      <c r="C28" s="22">
        <v>3.0833333333333335</v>
      </c>
      <c r="D28" s="22">
        <v>0.66855792342152176</v>
      </c>
      <c r="E28" s="22">
        <v>0.30885232762305531</v>
      </c>
      <c r="F28" s="21">
        <f t="shared" si="0"/>
        <v>1</v>
      </c>
      <c r="G28" s="23"/>
    </row>
    <row r="29" spans="1:7" ht="15.75" x14ac:dyDescent="0.25">
      <c r="A29" s="20" t="s">
        <v>31</v>
      </c>
      <c r="B29" s="21" t="s">
        <v>27</v>
      </c>
      <c r="C29" s="22">
        <v>2.8333333333333335</v>
      </c>
      <c r="D29" s="22">
        <v>0.57735026918962618</v>
      </c>
      <c r="E29" s="22">
        <v>0.26671731535307291</v>
      </c>
      <c r="F29" s="21">
        <f t="shared" si="0"/>
        <v>1</v>
      </c>
      <c r="G29" s="23"/>
    </row>
    <row r="30" spans="1:7" ht="15.75" x14ac:dyDescent="0.25">
      <c r="A30" s="20" t="s">
        <v>31</v>
      </c>
      <c r="B30" s="21" t="s">
        <v>36</v>
      </c>
      <c r="C30" s="22">
        <v>2.75</v>
      </c>
      <c r="D30" s="22">
        <v>0.62158156050806102</v>
      </c>
      <c r="E30" s="22">
        <v>0.28715075395112077</v>
      </c>
      <c r="F30" s="21">
        <f t="shared" si="0"/>
        <v>0</v>
      </c>
      <c r="G30" s="23"/>
    </row>
    <row r="31" spans="1:7" ht="15.75" x14ac:dyDescent="0.25">
      <c r="A31" s="24" t="s">
        <v>31</v>
      </c>
      <c r="B31" s="25" t="s">
        <v>29</v>
      </c>
      <c r="C31" s="26">
        <v>3.5</v>
      </c>
      <c r="D31" s="26">
        <v>0.67419986246324204</v>
      </c>
      <c r="E31" s="26">
        <v>0.3114587225879446</v>
      </c>
      <c r="F31" s="25">
        <f t="shared" si="0"/>
        <v>1</v>
      </c>
      <c r="G31" s="27"/>
    </row>
    <row r="32" spans="1:7" ht="15.75" x14ac:dyDescent="0.25">
      <c r="A32" s="16" t="s">
        <v>32</v>
      </c>
      <c r="B32" s="17" t="s">
        <v>28</v>
      </c>
      <c r="C32" s="18">
        <v>3.25</v>
      </c>
      <c r="D32" s="18">
        <v>0.62158156050806102</v>
      </c>
      <c r="E32" s="18">
        <v>0.28715075395112077</v>
      </c>
      <c r="F32" s="17">
        <f t="shared" si="0"/>
        <v>1</v>
      </c>
      <c r="G32" s="19">
        <f>SUM(F32:F36)</f>
        <v>5</v>
      </c>
    </row>
    <row r="33" spans="1:7" ht="15.75" x14ac:dyDescent="0.25">
      <c r="A33" s="20" t="s">
        <v>32</v>
      </c>
      <c r="B33" s="21" t="s">
        <v>35</v>
      </c>
      <c r="C33" s="22">
        <v>3.1666666666666665</v>
      </c>
      <c r="D33" s="22">
        <v>0.57735026918962618</v>
      </c>
      <c r="E33" s="22">
        <v>0.26671731535307291</v>
      </c>
      <c r="F33" s="21">
        <f t="shared" si="0"/>
        <v>1</v>
      </c>
      <c r="G33" s="23"/>
    </row>
    <row r="34" spans="1:7" ht="15.75" x14ac:dyDescent="0.25">
      <c r="A34" s="20" t="s">
        <v>32</v>
      </c>
      <c r="B34" s="21" t="s">
        <v>27</v>
      </c>
      <c r="C34" s="22">
        <v>2.9166666666666665</v>
      </c>
      <c r="D34" s="22">
        <v>0.66855792342152176</v>
      </c>
      <c r="E34" s="22">
        <v>0.30885232762305531</v>
      </c>
      <c r="F34" s="21">
        <f t="shared" si="0"/>
        <v>1</v>
      </c>
      <c r="G34" s="23"/>
    </row>
    <row r="35" spans="1:7" ht="15.75" x14ac:dyDescent="0.25">
      <c r="A35" s="20" t="s">
        <v>32</v>
      </c>
      <c r="B35" s="21" t="s">
        <v>36</v>
      </c>
      <c r="C35" s="22">
        <v>3</v>
      </c>
      <c r="D35" s="22">
        <v>0.60302268915552726</v>
      </c>
      <c r="E35" s="22">
        <v>0.27857715035675734</v>
      </c>
      <c r="F35" s="21">
        <f t="shared" si="0"/>
        <v>1</v>
      </c>
      <c r="G35" s="23"/>
    </row>
    <row r="36" spans="1:7" ht="15.75" x14ac:dyDescent="0.25">
      <c r="A36" s="24" t="s">
        <v>32</v>
      </c>
      <c r="B36" s="25" t="s">
        <v>29</v>
      </c>
      <c r="C36" s="26">
        <v>3.25</v>
      </c>
      <c r="D36" s="26">
        <v>0.8660254037844386</v>
      </c>
      <c r="E36" s="26">
        <v>0.40007597302960907</v>
      </c>
      <c r="F36" s="25">
        <f t="shared" si="0"/>
        <v>1</v>
      </c>
      <c r="G36" s="27"/>
    </row>
    <row r="37" spans="1:7" ht="15.75" x14ac:dyDescent="0.25">
      <c r="A37" s="16" t="s">
        <v>33</v>
      </c>
      <c r="B37" s="17" t="s">
        <v>28</v>
      </c>
      <c r="C37" s="18">
        <v>3.25</v>
      </c>
      <c r="D37" s="18">
        <v>0.62158156050806102</v>
      </c>
      <c r="E37" s="18">
        <v>0.28715075395112077</v>
      </c>
      <c r="F37" s="17">
        <f t="shared" si="0"/>
        <v>1</v>
      </c>
      <c r="G37" s="19">
        <f>SUM(F37:F41)</f>
        <v>5</v>
      </c>
    </row>
    <row r="38" spans="1:7" ht="15.75" x14ac:dyDescent="0.25">
      <c r="A38" s="20" t="s">
        <v>33</v>
      </c>
      <c r="B38" s="21" t="s">
        <v>35</v>
      </c>
      <c r="C38" s="22">
        <v>3</v>
      </c>
      <c r="D38" s="22">
        <v>0.60302268915552726</v>
      </c>
      <c r="E38" s="22">
        <v>0.27857715035675734</v>
      </c>
      <c r="F38" s="21">
        <f t="shared" si="0"/>
        <v>1</v>
      </c>
      <c r="G38" s="23"/>
    </row>
    <row r="39" spans="1:7" ht="15.75" x14ac:dyDescent="0.25">
      <c r="A39" s="20" t="s">
        <v>33</v>
      </c>
      <c r="B39" s="21" t="s">
        <v>27</v>
      </c>
      <c r="C39" s="22">
        <v>2.8333333333333335</v>
      </c>
      <c r="D39" s="22">
        <v>0.71774056256527374</v>
      </c>
      <c r="E39" s="22">
        <v>0.33157313018336732</v>
      </c>
      <c r="F39" s="21">
        <f t="shared" si="0"/>
        <v>1</v>
      </c>
      <c r="G39" s="23"/>
    </row>
    <row r="40" spans="1:7" ht="15.75" x14ac:dyDescent="0.25">
      <c r="A40" s="20" t="s">
        <v>33</v>
      </c>
      <c r="B40" s="21" t="s">
        <v>36</v>
      </c>
      <c r="C40" s="22">
        <v>2.9166666666666665</v>
      </c>
      <c r="D40" s="22">
        <v>0.66855792342152176</v>
      </c>
      <c r="E40" s="22">
        <v>0.30885232762305531</v>
      </c>
      <c r="F40" s="21">
        <f t="shared" si="0"/>
        <v>1</v>
      </c>
      <c r="G40" s="23"/>
    </row>
    <row r="41" spans="1:7" ht="15.75" x14ac:dyDescent="0.25">
      <c r="A41" s="24" t="s">
        <v>33</v>
      </c>
      <c r="B41" s="25" t="s">
        <v>29</v>
      </c>
      <c r="C41" s="26">
        <v>3.5</v>
      </c>
      <c r="D41" s="26">
        <v>0.7977240352174656</v>
      </c>
      <c r="E41" s="26">
        <v>0.36852293039451417</v>
      </c>
      <c r="F41" s="25">
        <f t="shared" si="0"/>
        <v>1</v>
      </c>
      <c r="G41" s="27"/>
    </row>
    <row r="42" spans="1:7" ht="15.75" x14ac:dyDescent="0.25">
      <c r="A42" s="16" t="s">
        <v>34</v>
      </c>
      <c r="B42" s="17" t="s">
        <v>28</v>
      </c>
      <c r="C42" s="18">
        <v>3.25</v>
      </c>
      <c r="D42" s="18">
        <v>0.62158156050806102</v>
      </c>
      <c r="E42" s="18">
        <v>0.28715075395112077</v>
      </c>
      <c r="F42" s="17">
        <f t="shared" si="0"/>
        <v>1</v>
      </c>
      <c r="G42" s="19">
        <f>SUM(F42:F46)</f>
        <v>5</v>
      </c>
    </row>
    <row r="43" spans="1:7" ht="15.75" x14ac:dyDescent="0.25">
      <c r="A43" s="20" t="s">
        <v>34</v>
      </c>
      <c r="B43" s="21" t="s">
        <v>35</v>
      </c>
      <c r="C43" s="22">
        <v>3.4166666666666665</v>
      </c>
      <c r="D43" s="22">
        <v>0.51492865054443637</v>
      </c>
      <c r="E43" s="22">
        <v>0.23788052868558437</v>
      </c>
      <c r="F43" s="21">
        <f t="shared" si="0"/>
        <v>1</v>
      </c>
      <c r="G43" s="23"/>
    </row>
    <row r="44" spans="1:7" ht="15.75" x14ac:dyDescent="0.25">
      <c r="A44" s="20" t="s">
        <v>34</v>
      </c>
      <c r="B44" s="21" t="s">
        <v>27</v>
      </c>
      <c r="C44" s="22">
        <v>2.8333333333333335</v>
      </c>
      <c r="D44" s="22">
        <v>0.57735026918962618</v>
      </c>
      <c r="E44" s="22">
        <v>0.26671731535307291</v>
      </c>
      <c r="F44" s="21">
        <f t="shared" si="0"/>
        <v>1</v>
      </c>
      <c r="G44" s="23"/>
    </row>
    <row r="45" spans="1:7" ht="15.75" x14ac:dyDescent="0.25">
      <c r="A45" s="20" t="s">
        <v>34</v>
      </c>
      <c r="B45" s="21" t="s">
        <v>36</v>
      </c>
      <c r="C45" s="22">
        <v>3.0833333333333335</v>
      </c>
      <c r="D45" s="22">
        <v>0.79296146109875931</v>
      </c>
      <c r="E45" s="22">
        <v>0.36632277383289286</v>
      </c>
      <c r="F45" s="21">
        <f t="shared" si="0"/>
        <v>1</v>
      </c>
      <c r="G45" s="23"/>
    </row>
    <row r="46" spans="1:7" ht="15.75" x14ac:dyDescent="0.25">
      <c r="A46" s="24" t="s">
        <v>34</v>
      </c>
      <c r="B46" s="25" t="s">
        <v>29</v>
      </c>
      <c r="C46" s="26">
        <v>3.0833333333333335</v>
      </c>
      <c r="D46" s="26">
        <v>0.51492865054443759</v>
      </c>
      <c r="E46" s="26">
        <v>0.23788052868558493</v>
      </c>
      <c r="F46" s="25">
        <f t="shared" si="0"/>
        <v>1</v>
      </c>
      <c r="G46" s="27"/>
    </row>
  </sheetData>
  <sortState ref="A2:B46">
    <sortCondition ref="A2:A46"/>
    <sortCondition ref="B2:B4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schedule</vt:lpstr>
      <vt:lpstr>QP34Graphs</vt:lpstr>
      <vt:lpstr>QP34Scores</vt:lpstr>
      <vt:lpstr>QP39Graphs</vt:lpstr>
      <vt:lpstr>QP39Scores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Anand Meher Kotra</cp:lastModifiedBy>
  <dcterms:created xsi:type="dcterms:W3CDTF">2019-01-12T11:08:18Z</dcterms:created>
  <dcterms:modified xsi:type="dcterms:W3CDTF">2019-01-17T08:56:58Z</dcterms:modified>
</cp:coreProperties>
</file>