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ygwin64\home\S126770\"/>
    </mc:Choice>
  </mc:AlternateContent>
  <xr:revisionPtr revIDLastSave="0" documentId="10_ncr:100000_{31AFD0E4-1F6E-4BFF-8F7A-6E2BA3F643A3}" xr6:coauthVersionLast="31" xr6:coauthVersionMax="31" xr10:uidLastSave="{00000000-0000-0000-0000-000000000000}"/>
  <bookViews>
    <workbookView xWindow="0" yWindow="0" windowWidth="18660" windowHeight="4950" tabRatio="687" xr2:uid="{00000000-000D-0000-FFFF-FFFF00000000}"/>
  </bookViews>
  <sheets>
    <sheet name="Summary" sheetId="12" r:id="rId1"/>
    <sheet name="RA (VTM vs test)" sheetId="1" r:id="rId2"/>
    <sheet name="LDB (VTM vs test)" sheetId="7" r:id="rId3"/>
    <sheet name="LDP (VTM vs test)" sheetId="8" r:id="rId4"/>
    <sheet name="fps" sheetId="13" r:id="rId5"/>
    <sheet name="VTM" sheetId="3" r:id="rId6"/>
    <sheet name="Test" sheetId="5" r:id="rId7"/>
  </sheets>
  <calcPr calcId="179017" forceFullCalc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8" i="7" l="1"/>
  <c r="F107" i="7"/>
  <c r="F106" i="7"/>
  <c r="F105" i="7"/>
  <c r="D108" i="7"/>
  <c r="D107" i="7"/>
  <c r="D106" i="7"/>
  <c r="D105" i="7"/>
  <c r="F104" i="7"/>
  <c r="F103" i="7"/>
  <c r="F102" i="7"/>
  <c r="F101" i="7"/>
  <c r="D104" i="7"/>
  <c r="D103" i="7"/>
  <c r="D102" i="7"/>
  <c r="D101" i="7"/>
  <c r="F98" i="7"/>
  <c r="F97" i="7"/>
  <c r="F99" i="7"/>
  <c r="F100" i="7"/>
  <c r="D100" i="7"/>
  <c r="D99" i="7"/>
  <c r="D98" i="7"/>
  <c r="D97" i="7"/>
  <c r="F96" i="7"/>
  <c r="F95" i="7"/>
  <c r="F94" i="7"/>
  <c r="F93" i="7"/>
  <c r="D96" i="7"/>
  <c r="D95" i="7"/>
  <c r="D94" i="7"/>
  <c r="D93" i="7"/>
  <c r="F92" i="7"/>
  <c r="F91" i="7"/>
  <c r="F90" i="7"/>
  <c r="F89" i="7"/>
  <c r="D92" i="7"/>
  <c r="D91" i="7"/>
  <c r="D90" i="7"/>
  <c r="D89" i="7"/>
  <c r="F88" i="7"/>
  <c r="F87" i="7"/>
  <c r="F86" i="7"/>
  <c r="F85" i="7"/>
  <c r="D88" i="7"/>
  <c r="D87" i="7"/>
  <c r="D86" i="7"/>
  <c r="D85" i="7"/>
  <c r="F84" i="7"/>
  <c r="F83" i="7"/>
  <c r="F82" i="7"/>
  <c r="F81" i="7"/>
  <c r="D84" i="7"/>
  <c r="D83" i="7"/>
  <c r="D82" i="7"/>
  <c r="D81" i="7"/>
  <c r="F80" i="7"/>
  <c r="F79" i="7"/>
  <c r="F78" i="7"/>
  <c r="F77" i="7"/>
  <c r="D80" i="7"/>
  <c r="D79" i="7"/>
  <c r="D78" i="7"/>
  <c r="D77" i="7"/>
  <c r="F76" i="7"/>
  <c r="F75" i="7"/>
  <c r="F74" i="7"/>
  <c r="F73" i="7"/>
  <c r="D76" i="7"/>
  <c r="D75" i="7"/>
  <c r="D74" i="7"/>
  <c r="D73" i="7"/>
  <c r="F72" i="7"/>
  <c r="F71" i="7"/>
  <c r="F70" i="7"/>
  <c r="F69" i="7"/>
  <c r="D72" i="7"/>
  <c r="D71" i="7"/>
  <c r="D70" i="7"/>
  <c r="D69" i="7"/>
  <c r="F68" i="7"/>
  <c r="F67" i="7"/>
  <c r="F66" i="7"/>
  <c r="F65" i="7"/>
  <c r="D68" i="7"/>
  <c r="D67" i="7"/>
  <c r="D66" i="7"/>
  <c r="D65" i="7"/>
  <c r="F64" i="7"/>
  <c r="F63" i="7"/>
  <c r="F62" i="7"/>
  <c r="F61" i="7"/>
  <c r="D64" i="7"/>
  <c r="D63" i="7"/>
  <c r="D62" i="7"/>
  <c r="D61" i="7"/>
  <c r="F60" i="7"/>
  <c r="F59" i="7"/>
  <c r="F58" i="7"/>
  <c r="F57" i="7"/>
  <c r="D60" i="7"/>
  <c r="D59" i="7"/>
  <c r="D58" i="7"/>
  <c r="D57" i="7"/>
  <c r="F55" i="7"/>
  <c r="F54" i="7"/>
  <c r="F53" i="7"/>
  <c r="F56" i="7"/>
  <c r="D56" i="7"/>
  <c r="D55" i="7"/>
  <c r="D54" i="7"/>
  <c r="D53" i="7"/>
  <c r="F52" i="7"/>
  <c r="F51" i="7"/>
  <c r="F50" i="7"/>
  <c r="F49" i="7"/>
  <c r="D52" i="7"/>
  <c r="D51" i="7"/>
  <c r="D50" i="7"/>
  <c r="D49" i="7"/>
  <c r="D48" i="7"/>
  <c r="D47" i="7"/>
  <c r="D46" i="7"/>
  <c r="D45" i="7"/>
  <c r="F48" i="7"/>
  <c r="F47" i="7"/>
  <c r="F46" i="7"/>
  <c r="F45" i="7"/>
  <c r="F44" i="7"/>
  <c r="F43" i="7"/>
  <c r="F42" i="7"/>
  <c r="F41" i="7"/>
  <c r="F40" i="7"/>
  <c r="F39" i="7"/>
  <c r="F38" i="7"/>
  <c r="F37" i="7"/>
  <c r="D44" i="7"/>
  <c r="D43" i="7"/>
  <c r="D42" i="7"/>
  <c r="D41" i="7"/>
  <c r="D40" i="7"/>
  <c r="D39" i="7"/>
  <c r="D38" i="7"/>
  <c r="D37" i="7"/>
  <c r="F36" i="7"/>
  <c r="F35" i="7"/>
  <c r="F34" i="7"/>
  <c r="F33" i="7"/>
  <c r="D36" i="7"/>
  <c r="D35" i="7"/>
  <c r="D34" i="7"/>
  <c r="D33" i="7"/>
  <c r="F32" i="7"/>
  <c r="F31" i="7"/>
  <c r="F30" i="7"/>
  <c r="F29" i="7"/>
  <c r="F114" i="7" s="1"/>
  <c r="D32" i="7"/>
  <c r="D31" i="7"/>
  <c r="D30" i="7"/>
  <c r="D29" i="7"/>
  <c r="D29" i="1"/>
  <c r="D108" i="1"/>
  <c r="D107" i="1"/>
  <c r="D106" i="1"/>
  <c r="D105" i="1"/>
  <c r="D95" i="1"/>
  <c r="D94" i="1"/>
  <c r="D93" i="1"/>
  <c r="D104" i="1"/>
  <c r="D103" i="1"/>
  <c r="D102" i="1"/>
  <c r="D101" i="1"/>
  <c r="D98" i="1"/>
  <c r="D100" i="1"/>
  <c r="D99" i="1"/>
  <c r="D97" i="1"/>
  <c r="D96" i="1"/>
  <c r="F24" i="1" l="1"/>
  <c r="F23" i="1"/>
  <c r="F22" i="1"/>
  <c r="F21" i="1"/>
  <c r="F105" i="1"/>
  <c r="F106" i="1"/>
  <c r="F107" i="1"/>
  <c r="F108" i="1"/>
  <c r="H108" i="1" s="1"/>
  <c r="H105" i="1"/>
  <c r="F104" i="1"/>
  <c r="F103" i="1"/>
  <c r="F102" i="1"/>
  <c r="H102" i="1" s="1"/>
  <c r="F101" i="1"/>
  <c r="F97" i="1"/>
  <c r="F98" i="1"/>
  <c r="F99" i="1"/>
  <c r="H99" i="1" s="1"/>
  <c r="F100" i="1"/>
  <c r="H100" i="1" s="1"/>
  <c r="H97" i="1"/>
  <c r="F96" i="1"/>
  <c r="H96" i="1" s="1"/>
  <c r="F95" i="1"/>
  <c r="H95" i="1" s="1"/>
  <c r="F94" i="1"/>
  <c r="H94" i="1" s="1"/>
  <c r="F93" i="1"/>
  <c r="F77" i="1"/>
  <c r="F78" i="1"/>
  <c r="F79" i="1"/>
  <c r="F80" i="1"/>
  <c r="D80" i="1"/>
  <c r="D79" i="1"/>
  <c r="H79" i="1" s="1"/>
  <c r="D78" i="1"/>
  <c r="D77" i="1"/>
  <c r="F76" i="1"/>
  <c r="F75" i="1"/>
  <c r="F74" i="1"/>
  <c r="F73" i="1"/>
  <c r="D76" i="1"/>
  <c r="D75" i="1"/>
  <c r="D74" i="1"/>
  <c r="D73" i="1"/>
  <c r="D72" i="1"/>
  <c r="D71" i="1"/>
  <c r="D70" i="1"/>
  <c r="D69" i="1"/>
  <c r="F72" i="1"/>
  <c r="F71" i="1"/>
  <c r="H71" i="1" s="1"/>
  <c r="F70" i="1"/>
  <c r="F69" i="1"/>
  <c r="F68" i="1"/>
  <c r="F67" i="1"/>
  <c r="F66" i="1"/>
  <c r="F65" i="1"/>
  <c r="D68" i="1"/>
  <c r="D67" i="1"/>
  <c r="D66" i="1"/>
  <c r="H66" i="1" s="1"/>
  <c r="D65" i="1"/>
  <c r="F64" i="1"/>
  <c r="F63" i="1"/>
  <c r="F62" i="1"/>
  <c r="F61" i="1"/>
  <c r="D64" i="1"/>
  <c r="D63" i="1"/>
  <c r="D62" i="1"/>
  <c r="H62" i="1" s="1"/>
  <c r="D61" i="1"/>
  <c r="F60" i="1"/>
  <c r="F59" i="1"/>
  <c r="H59" i="1" s="1"/>
  <c r="F58" i="1"/>
  <c r="D60" i="1"/>
  <c r="D59" i="1"/>
  <c r="D58" i="1"/>
  <c r="D57" i="1"/>
  <c r="D56" i="1"/>
  <c r="D55" i="1"/>
  <c r="D54" i="1"/>
  <c r="D53" i="1"/>
  <c r="F57" i="1"/>
  <c r="F56" i="1"/>
  <c r="F55" i="1"/>
  <c r="F54" i="1"/>
  <c r="F53" i="1"/>
  <c r="F52" i="1"/>
  <c r="F51" i="1"/>
  <c r="F50" i="1"/>
  <c r="F49" i="1"/>
  <c r="D52" i="1"/>
  <c r="D51" i="1"/>
  <c r="D50" i="1"/>
  <c r="H50" i="1" s="1"/>
  <c r="D49" i="1"/>
  <c r="D48" i="1"/>
  <c r="D47" i="1"/>
  <c r="D46" i="1"/>
  <c r="D45" i="1"/>
  <c r="F48" i="1"/>
  <c r="F47" i="1"/>
  <c r="H47" i="1" s="1"/>
  <c r="F46" i="1"/>
  <c r="F45" i="1"/>
  <c r="F44" i="1"/>
  <c r="F43" i="1"/>
  <c r="F42" i="1"/>
  <c r="F41" i="1"/>
  <c r="D44" i="1"/>
  <c r="D43" i="1"/>
  <c r="D42" i="1"/>
  <c r="H42" i="1" s="1"/>
  <c r="D41" i="1"/>
  <c r="D40" i="1"/>
  <c r="D39" i="1"/>
  <c r="D38" i="1"/>
  <c r="D37" i="1"/>
  <c r="F40" i="1"/>
  <c r="H40" i="1" s="1"/>
  <c r="F39" i="1"/>
  <c r="H39" i="1" s="1"/>
  <c r="F38" i="1"/>
  <c r="F37" i="1"/>
  <c r="F36" i="1"/>
  <c r="F35" i="1"/>
  <c r="F34" i="1"/>
  <c r="F33" i="1"/>
  <c r="D36" i="1"/>
  <c r="D35" i="1"/>
  <c r="D34" i="1"/>
  <c r="D33" i="1"/>
  <c r="D30" i="1"/>
  <c r="D31" i="1"/>
  <c r="D32" i="1"/>
  <c r="F32" i="1"/>
  <c r="F31" i="1"/>
  <c r="F30" i="1"/>
  <c r="H30" i="1" s="1"/>
  <c r="F29" i="1"/>
  <c r="F28" i="1"/>
  <c r="F27" i="1"/>
  <c r="H27" i="1" s="1"/>
  <c r="F26" i="1"/>
  <c r="F25" i="1"/>
  <c r="D28" i="1"/>
  <c r="D27" i="1"/>
  <c r="D26" i="1"/>
  <c r="D25" i="1"/>
  <c r="D24" i="1"/>
  <c r="D23" i="1"/>
  <c r="D22" i="1"/>
  <c r="D21" i="1"/>
  <c r="F20" i="1"/>
  <c r="F19" i="1"/>
  <c r="F18" i="1"/>
  <c r="F17" i="1"/>
  <c r="D20" i="1"/>
  <c r="D19" i="1"/>
  <c r="D18" i="1"/>
  <c r="D17" i="1"/>
  <c r="F16" i="1"/>
  <c r="F15" i="1"/>
  <c r="F14" i="1"/>
  <c r="F13" i="1"/>
  <c r="D16" i="1"/>
  <c r="D15" i="1"/>
  <c r="D14" i="1"/>
  <c r="H14" i="1" s="1"/>
  <c r="D13" i="1"/>
  <c r="F12" i="1"/>
  <c r="F11" i="1"/>
  <c r="F10" i="1"/>
  <c r="F9" i="1"/>
  <c r="D12" i="1"/>
  <c r="D11" i="1"/>
  <c r="D10" i="1"/>
  <c r="H10" i="1" s="1"/>
  <c r="D9" i="1"/>
  <c r="F8" i="1"/>
  <c r="F7" i="1"/>
  <c r="F6" i="1"/>
  <c r="F5" i="1"/>
  <c r="D8" i="1"/>
  <c r="D7" i="1"/>
  <c r="D6" i="1"/>
  <c r="D5" i="1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H13" i="8" s="1"/>
  <c r="F12" i="8"/>
  <c r="F11" i="8"/>
  <c r="F10" i="8"/>
  <c r="F9" i="8"/>
  <c r="F8" i="8"/>
  <c r="F7" i="8"/>
  <c r="F6" i="8"/>
  <c r="F5" i="8"/>
  <c r="H32" i="7"/>
  <c r="H31" i="7"/>
  <c r="H29" i="7"/>
  <c r="K2" i="8"/>
  <c r="K2" i="7"/>
  <c r="K2" i="1"/>
  <c r="D108" i="8"/>
  <c r="H108" i="8" s="1"/>
  <c r="D107" i="8"/>
  <c r="H107" i="8" s="1"/>
  <c r="D106" i="8"/>
  <c r="D105" i="8"/>
  <c r="D104" i="8"/>
  <c r="H104" i="8" s="1"/>
  <c r="D103" i="8"/>
  <c r="H103" i="8" s="1"/>
  <c r="D102" i="8"/>
  <c r="D101" i="8"/>
  <c r="D100" i="8"/>
  <c r="H100" i="8" s="1"/>
  <c r="D99" i="8"/>
  <c r="H99" i="8" s="1"/>
  <c r="D98" i="8"/>
  <c r="D97" i="8"/>
  <c r="D96" i="8"/>
  <c r="H96" i="8" s="1"/>
  <c r="D95" i="8"/>
  <c r="H95" i="8" s="1"/>
  <c r="D94" i="8"/>
  <c r="D93" i="8"/>
  <c r="D92" i="8"/>
  <c r="H92" i="8" s="1"/>
  <c r="D91" i="8"/>
  <c r="H91" i="8" s="1"/>
  <c r="D90" i="8"/>
  <c r="D89" i="8"/>
  <c r="D88" i="8"/>
  <c r="H88" i="8" s="1"/>
  <c r="D87" i="8"/>
  <c r="D86" i="8"/>
  <c r="D85" i="8"/>
  <c r="D84" i="8"/>
  <c r="H84" i="8" s="1"/>
  <c r="D83" i="8"/>
  <c r="D82" i="8"/>
  <c r="D81" i="8"/>
  <c r="D80" i="8"/>
  <c r="H80" i="8" s="1"/>
  <c r="D79" i="8"/>
  <c r="D78" i="8"/>
  <c r="D77" i="8"/>
  <c r="H77" i="8" s="1"/>
  <c r="D76" i="8"/>
  <c r="H76" i="8" s="1"/>
  <c r="D75" i="8"/>
  <c r="D74" i="8"/>
  <c r="D73" i="8"/>
  <c r="D72" i="8"/>
  <c r="H72" i="8" s="1"/>
  <c r="D71" i="8"/>
  <c r="D70" i="8"/>
  <c r="D69" i="8"/>
  <c r="D68" i="8"/>
  <c r="H68" i="8" s="1"/>
  <c r="D67" i="8"/>
  <c r="D66" i="8"/>
  <c r="D65" i="8"/>
  <c r="D64" i="8"/>
  <c r="H64" i="8" s="1"/>
  <c r="D63" i="8"/>
  <c r="D62" i="8"/>
  <c r="D61" i="8"/>
  <c r="D60" i="8"/>
  <c r="H60" i="8" s="1"/>
  <c r="D59" i="8"/>
  <c r="D58" i="8"/>
  <c r="D57" i="8"/>
  <c r="D56" i="8"/>
  <c r="H56" i="8" s="1"/>
  <c r="D55" i="8"/>
  <c r="D54" i="8"/>
  <c r="D53" i="8"/>
  <c r="D52" i="8"/>
  <c r="H52" i="8" s="1"/>
  <c r="D51" i="8"/>
  <c r="D50" i="8"/>
  <c r="D49" i="8"/>
  <c r="D48" i="8"/>
  <c r="H48" i="8" s="1"/>
  <c r="D47" i="8"/>
  <c r="D46" i="8"/>
  <c r="D45" i="8"/>
  <c r="D44" i="8"/>
  <c r="D43" i="8"/>
  <c r="D42" i="8"/>
  <c r="D41" i="8"/>
  <c r="D40" i="8"/>
  <c r="H40" i="8" s="1"/>
  <c r="D39" i="8"/>
  <c r="D38" i="8"/>
  <c r="D37" i="8"/>
  <c r="D36" i="8"/>
  <c r="H36" i="8" s="1"/>
  <c r="D35" i="8"/>
  <c r="D34" i="8"/>
  <c r="D33" i="8"/>
  <c r="D32" i="8"/>
  <c r="H32" i="8" s="1"/>
  <c r="D31" i="8"/>
  <c r="D30" i="8"/>
  <c r="D29" i="8"/>
  <c r="D28" i="8"/>
  <c r="H28" i="8" s="1"/>
  <c r="D27" i="8"/>
  <c r="D26" i="8"/>
  <c r="D25" i="8"/>
  <c r="D24" i="8"/>
  <c r="H24" i="8" s="1"/>
  <c r="D23" i="8"/>
  <c r="D22" i="8"/>
  <c r="D21" i="8"/>
  <c r="D20" i="8"/>
  <c r="H20" i="8" s="1"/>
  <c r="D19" i="8"/>
  <c r="D18" i="8"/>
  <c r="D17" i="8"/>
  <c r="D16" i="8"/>
  <c r="H16" i="8" s="1"/>
  <c r="D15" i="8"/>
  <c r="D14" i="8"/>
  <c r="D13" i="8"/>
  <c r="D12" i="8"/>
  <c r="H12" i="8" s="1"/>
  <c r="D11" i="8"/>
  <c r="D10" i="8"/>
  <c r="D9" i="8"/>
  <c r="D8" i="8"/>
  <c r="H8" i="8" s="1"/>
  <c r="D7" i="8"/>
  <c r="D6" i="8"/>
  <c r="D5" i="8"/>
  <c r="H44" i="8"/>
  <c r="H108" i="7"/>
  <c r="H105" i="7"/>
  <c r="H104" i="7"/>
  <c r="H103" i="7"/>
  <c r="H100" i="7"/>
  <c r="H97" i="7"/>
  <c r="H95" i="7"/>
  <c r="H93" i="7"/>
  <c r="H92" i="7"/>
  <c r="H91" i="7"/>
  <c r="H89" i="7"/>
  <c r="H88" i="7"/>
  <c r="H87" i="7"/>
  <c r="H85" i="7"/>
  <c r="H84" i="7"/>
  <c r="H83" i="7"/>
  <c r="H81" i="7"/>
  <c r="H80" i="7"/>
  <c r="H79" i="7"/>
  <c r="H77" i="7"/>
  <c r="H76" i="7"/>
  <c r="H75" i="7"/>
  <c r="H72" i="7"/>
  <c r="H69" i="7"/>
  <c r="H68" i="7"/>
  <c r="H67" i="7"/>
  <c r="H64" i="7"/>
  <c r="H61" i="7"/>
  <c r="H59" i="7"/>
  <c r="H56" i="7"/>
  <c r="H55" i="7"/>
  <c r="H53" i="7"/>
  <c r="H52" i="7"/>
  <c r="H51" i="7"/>
  <c r="H48" i="7"/>
  <c r="H44" i="7"/>
  <c r="H43" i="7"/>
  <c r="H39" i="7"/>
  <c r="H36" i="7"/>
  <c r="H35" i="7"/>
  <c r="H107" i="1"/>
  <c r="H23" i="1"/>
  <c r="H104" i="1"/>
  <c r="H22" i="1"/>
  <c r="H103" i="1"/>
  <c r="H63" i="1" l="1"/>
  <c r="H21" i="8"/>
  <c r="H35" i="1"/>
  <c r="H43" i="1"/>
  <c r="H51" i="1"/>
  <c r="H67" i="1"/>
  <c r="H75" i="1"/>
  <c r="H7" i="1"/>
  <c r="H11" i="1"/>
  <c r="H15" i="1"/>
  <c r="H98" i="8"/>
  <c r="H102" i="8"/>
  <c r="H106" i="8"/>
  <c r="H54" i="1"/>
  <c r="H68" i="1"/>
  <c r="H19" i="1"/>
  <c r="H44" i="1"/>
  <c r="H55" i="1"/>
  <c r="H18" i="1"/>
  <c r="H24" i="1"/>
  <c r="F114" i="1"/>
  <c r="H6" i="1"/>
  <c r="H48" i="1"/>
  <c r="H58" i="1"/>
  <c r="H72" i="1"/>
  <c r="H57" i="1"/>
  <c r="H8" i="1"/>
  <c r="H52" i="1"/>
  <c r="H5" i="8"/>
  <c r="H9" i="8"/>
  <c r="H17" i="8"/>
  <c r="H25" i="8"/>
  <c r="H73" i="8"/>
  <c r="H81" i="8"/>
  <c r="H105" i="8"/>
  <c r="H80" i="1"/>
  <c r="H16" i="1"/>
  <c r="H20" i="1"/>
  <c r="H28" i="1"/>
  <c r="H64" i="1"/>
  <c r="H38" i="7"/>
  <c r="H58" i="7"/>
  <c r="H62" i="7"/>
  <c r="H98" i="7"/>
  <c r="H90" i="8"/>
  <c r="H26" i="1"/>
  <c r="H12" i="1"/>
  <c r="H36" i="1"/>
  <c r="H76" i="1"/>
  <c r="H29" i="8"/>
  <c r="H33" i="8"/>
  <c r="H37" i="8"/>
  <c r="H41" i="8"/>
  <c r="H45" i="8"/>
  <c r="H49" i="8"/>
  <c r="H53" i="8"/>
  <c r="H57" i="8"/>
  <c r="H61" i="8"/>
  <c r="H65" i="8"/>
  <c r="H69" i="8"/>
  <c r="H85" i="8"/>
  <c r="H89" i="8"/>
  <c r="F109" i="8"/>
  <c r="F113" i="8"/>
  <c r="F116" i="8"/>
  <c r="F121" i="8"/>
  <c r="F109" i="1"/>
  <c r="F111" i="1"/>
  <c r="H21" i="1"/>
  <c r="H32" i="1"/>
  <c r="H56" i="1"/>
  <c r="H60" i="1"/>
  <c r="F117" i="1"/>
  <c r="H77" i="1"/>
  <c r="F120" i="7"/>
  <c r="F113" i="1"/>
  <c r="H34" i="1"/>
  <c r="F116" i="1"/>
  <c r="H74" i="1"/>
  <c r="H31" i="1"/>
  <c r="H78" i="1"/>
  <c r="H98" i="1"/>
  <c r="H106" i="1"/>
  <c r="F119" i="8"/>
  <c r="F122" i="1"/>
  <c r="H10" i="8"/>
  <c r="H14" i="8"/>
  <c r="H18" i="8"/>
  <c r="H26" i="8"/>
  <c r="H34" i="8"/>
  <c r="H38" i="8"/>
  <c r="H42" i="8"/>
  <c r="H46" i="8"/>
  <c r="H54" i="8"/>
  <c r="H58" i="8"/>
  <c r="H62" i="8"/>
  <c r="H66" i="8"/>
  <c r="H70" i="8"/>
  <c r="H74" i="8"/>
  <c r="H78" i="8"/>
  <c r="H7" i="8"/>
  <c r="H11" i="8"/>
  <c r="H15" i="8"/>
  <c r="H19" i="8"/>
  <c r="H23" i="8"/>
  <c r="H27" i="8"/>
  <c r="H31" i="8"/>
  <c r="H35" i="8"/>
  <c r="H39" i="8"/>
  <c r="H43" i="8"/>
  <c r="H47" i="8"/>
  <c r="H51" i="8"/>
  <c r="H55" i="8"/>
  <c r="H59" i="8"/>
  <c r="H63" i="8"/>
  <c r="H67" i="8"/>
  <c r="H71" i="8"/>
  <c r="H75" i="8"/>
  <c r="H79" i="8"/>
  <c r="H83" i="8"/>
  <c r="H87" i="8"/>
  <c r="H41" i="1"/>
  <c r="F3" i="1"/>
  <c r="F3" i="8"/>
  <c r="F112" i="8"/>
  <c r="F114" i="8"/>
  <c r="F115" i="8"/>
  <c r="F118" i="8"/>
  <c r="H93" i="1"/>
  <c r="F122" i="8"/>
  <c r="F119" i="7"/>
  <c r="F112" i="1"/>
  <c r="H34" i="7"/>
  <c r="H46" i="7"/>
  <c r="H50" i="7"/>
  <c r="H66" i="7"/>
  <c r="H70" i="7"/>
  <c r="H74" i="7"/>
  <c r="H78" i="7"/>
  <c r="H82" i="7"/>
  <c r="H86" i="7"/>
  <c r="H90" i="7"/>
  <c r="H94" i="7"/>
  <c r="H102" i="7"/>
  <c r="H106" i="7"/>
  <c r="F110" i="8"/>
  <c r="H9" i="1"/>
  <c r="H13" i="1"/>
  <c r="H45" i="1"/>
  <c r="H29" i="1"/>
  <c r="F111" i="8"/>
  <c r="F120" i="8"/>
  <c r="F118" i="1"/>
  <c r="F110" i="1"/>
  <c r="F115" i="1"/>
  <c r="F118" i="7"/>
  <c r="H38" i="1"/>
  <c r="H46" i="1"/>
  <c r="H53" i="1"/>
  <c r="H70" i="1"/>
  <c r="H33" i="1"/>
  <c r="F4" i="8"/>
  <c r="F117" i="8"/>
  <c r="F4" i="1"/>
  <c r="F121" i="1"/>
  <c r="H93" i="8"/>
  <c r="H97" i="8"/>
  <c r="H101" i="8"/>
  <c r="H25" i="1"/>
  <c r="H37" i="1"/>
  <c r="H49" i="1"/>
  <c r="H61" i="1"/>
  <c r="H69" i="1"/>
  <c r="H73" i="1"/>
  <c r="H101" i="1"/>
  <c r="H82" i="8"/>
  <c r="H86" i="8"/>
  <c r="D112" i="8"/>
  <c r="D3" i="1"/>
  <c r="D112" i="1"/>
  <c r="D117" i="1"/>
  <c r="H117" i="1" s="1"/>
  <c r="C10" i="12" s="1"/>
  <c r="H41" i="7"/>
  <c r="H45" i="7"/>
  <c r="H49" i="7"/>
  <c r="H57" i="7"/>
  <c r="H73" i="7"/>
  <c r="D114" i="8"/>
  <c r="D119" i="8"/>
  <c r="H119" i="8" s="1"/>
  <c r="C30" i="12" s="1"/>
  <c r="D115" i="8"/>
  <c r="D110" i="8"/>
  <c r="H110" i="8" s="1"/>
  <c r="D26" i="12" s="1"/>
  <c r="D118" i="8"/>
  <c r="D121" i="8"/>
  <c r="H22" i="8"/>
  <c r="D109" i="8"/>
  <c r="H109" i="8" s="1"/>
  <c r="C26" i="12" s="1"/>
  <c r="D111" i="8"/>
  <c r="H111" i="8" s="1"/>
  <c r="C27" i="12" s="1"/>
  <c r="H47" i="7"/>
  <c r="H107" i="7"/>
  <c r="D117" i="8"/>
  <c r="H50" i="8"/>
  <c r="H5" i="1"/>
  <c r="D109" i="1"/>
  <c r="H30" i="8"/>
  <c r="H65" i="1"/>
  <c r="H17" i="1"/>
  <c r="D120" i="7"/>
  <c r="D113" i="8"/>
  <c r="H113" i="8" s="1"/>
  <c r="C28" i="12" s="1"/>
  <c r="D122" i="8"/>
  <c r="D116" i="1"/>
  <c r="D111" i="1"/>
  <c r="D114" i="1"/>
  <c r="H54" i="7"/>
  <c r="H94" i="8"/>
  <c r="D4" i="1"/>
  <c r="D119" i="7"/>
  <c r="D121" i="1"/>
  <c r="D113" i="1"/>
  <c r="H113" i="1" s="1"/>
  <c r="C6" i="12" s="1"/>
  <c r="D110" i="1"/>
  <c r="D115" i="1"/>
  <c r="D118" i="1"/>
  <c r="D122" i="1"/>
  <c r="D3" i="8"/>
  <c r="D120" i="8"/>
  <c r="H6" i="8"/>
  <c r="D4" i="8"/>
  <c r="D116" i="8"/>
  <c r="H116" i="8" s="1"/>
  <c r="D29" i="12" s="1"/>
  <c r="H60" i="7"/>
  <c r="H101" i="7"/>
  <c r="F121" i="7"/>
  <c r="H99" i="7"/>
  <c r="F122" i="7"/>
  <c r="H96" i="7"/>
  <c r="H71" i="7"/>
  <c r="F117" i="7"/>
  <c r="H65" i="7"/>
  <c r="H63" i="7"/>
  <c r="F116" i="7"/>
  <c r="F115" i="7"/>
  <c r="H42" i="7"/>
  <c r="H37" i="7"/>
  <c r="H40" i="7"/>
  <c r="F3" i="7"/>
  <c r="F4" i="7"/>
  <c r="F113" i="7"/>
  <c r="H30" i="7"/>
  <c r="D122" i="7"/>
  <c r="D121" i="7"/>
  <c r="D118" i="7"/>
  <c r="D117" i="7"/>
  <c r="D116" i="7"/>
  <c r="D115" i="7"/>
  <c r="D113" i="7"/>
  <c r="D3" i="7"/>
  <c r="D4" i="7"/>
  <c r="H33" i="7"/>
  <c r="D114" i="7"/>
  <c r="H121" i="8" l="1"/>
  <c r="C33" i="12" s="1"/>
  <c r="H114" i="7"/>
  <c r="D17" i="12" s="1"/>
  <c r="H120" i="7"/>
  <c r="D19" i="12" s="1"/>
  <c r="H122" i="7"/>
  <c r="D22" i="12" s="1"/>
  <c r="H118" i="7"/>
  <c r="H116" i="7"/>
  <c r="D18" i="12" s="1"/>
  <c r="H111" i="1"/>
  <c r="C5" i="12" s="1"/>
  <c r="H122" i="1"/>
  <c r="D11" i="12" s="1"/>
  <c r="H118" i="1"/>
  <c r="D10" i="12" s="1"/>
  <c r="H116" i="1"/>
  <c r="D7" i="12" s="1"/>
  <c r="H3" i="1"/>
  <c r="C9" i="12" s="1"/>
  <c r="H114" i="1"/>
  <c r="D6" i="12" s="1"/>
  <c r="H112" i="1"/>
  <c r="D5" i="12" s="1"/>
  <c r="H110" i="1"/>
  <c r="D4" i="12" s="1"/>
  <c r="H4" i="1"/>
  <c r="D9" i="12" s="1"/>
  <c r="H109" i="1"/>
  <c r="C4" i="12" s="1"/>
  <c r="D21" i="12"/>
  <c r="H117" i="7"/>
  <c r="C21" i="12" s="1"/>
  <c r="H4" i="7"/>
  <c r="D20" i="12" s="1"/>
  <c r="H122" i="8"/>
  <c r="D33" i="12" s="1"/>
  <c r="H114" i="8"/>
  <c r="D28" i="12" s="1"/>
  <c r="H115" i="1"/>
  <c r="C7" i="12" s="1"/>
  <c r="H119" i="7"/>
  <c r="C19" i="12" s="1"/>
  <c r="H115" i="8"/>
  <c r="C29" i="12" s="1"/>
  <c r="H3" i="8"/>
  <c r="C31" i="12" s="1"/>
  <c r="H118" i="8"/>
  <c r="D32" i="12" s="1"/>
  <c r="H120" i="8"/>
  <c r="D30" i="12" s="1"/>
  <c r="H117" i="8"/>
  <c r="C32" i="12" s="1"/>
  <c r="H121" i="1"/>
  <c r="C11" i="12" s="1"/>
  <c r="H112" i="8"/>
  <c r="D27" i="12" s="1"/>
  <c r="H4" i="8"/>
  <c r="D31" i="12" s="1"/>
  <c r="H113" i="7"/>
  <c r="C17" i="12" s="1"/>
  <c r="H121" i="7"/>
  <c r="C22" i="12" s="1"/>
  <c r="H115" i="7"/>
  <c r="C18" i="12" s="1"/>
  <c r="H3" i="7"/>
  <c r="C20" i="12" s="1"/>
</calcChain>
</file>

<file path=xl/sharedStrings.xml><?xml version="1.0" encoding="utf-8"?>
<sst xmlns="http://schemas.openxmlformats.org/spreadsheetml/2006/main" count="895" uniqueCount="734">
  <si>
    <t>Class A1</t>
  </si>
  <si>
    <t>Tango2</t>
  </si>
  <si>
    <t>4K</t>
  </si>
  <si>
    <t>FoodMarket4</t>
  </si>
  <si>
    <t>Campfire</t>
  </si>
  <si>
    <t>Class A2</t>
  </si>
  <si>
    <t>CatRobot1</t>
  </si>
  <si>
    <t>DaylightRoad2</t>
  </si>
  <si>
    <t>ParkRunning3</t>
  </si>
  <si>
    <t>Class B</t>
  </si>
  <si>
    <t>MarketPlace</t>
  </si>
  <si>
    <t>1080p</t>
  </si>
  <si>
    <t>RitualDance</t>
  </si>
  <si>
    <t>Cactus</t>
  </si>
  <si>
    <t>BasketballDrive</t>
  </si>
  <si>
    <t>BQTerrace</t>
  </si>
  <si>
    <t>Class C</t>
  </si>
  <si>
    <t>BasketballDrill</t>
  </si>
  <si>
    <t>WVGA</t>
  </si>
  <si>
    <t>BQMall</t>
  </si>
  <si>
    <t>PartyScene</t>
  </si>
  <si>
    <t>RaceHorses</t>
  </si>
  <si>
    <t>Class D</t>
  </si>
  <si>
    <t>BasketballPass</t>
  </si>
  <si>
    <t>WQVGA</t>
  </si>
  <si>
    <t>BQSquare</t>
  </si>
  <si>
    <t>BlowingBubbles</t>
  </si>
  <si>
    <t>ClassE</t>
  </si>
  <si>
    <t>FourPeople</t>
  </si>
  <si>
    <t>720p</t>
  </si>
  <si>
    <t>Johnny</t>
  </si>
  <si>
    <t>KristenAndSara</t>
  </si>
  <si>
    <t>ClassF</t>
  </si>
  <si>
    <t>BasketballDrillText</t>
  </si>
  <si>
    <t>ChinaSpeed</t>
  </si>
  <si>
    <t>SlideEditing</t>
  </si>
  <si>
    <t>SlideShow</t>
  </si>
  <si>
    <t>QPISlice</t>
  </si>
  <si>
    <t>Tested</t>
  </si>
  <si>
    <t>Cache Configuration</t>
    <phoneticPr fontId="1"/>
  </si>
  <si>
    <t>Number of way</t>
    <phoneticPr fontId="1"/>
  </si>
  <si>
    <t>Summary</t>
    <phoneticPr fontId="1"/>
  </si>
  <si>
    <t>Average</t>
    <phoneticPr fontId="1"/>
  </si>
  <si>
    <t>Worst</t>
    <phoneticPr fontId="1"/>
  </si>
  <si>
    <t>Ratio [%]</t>
    <phoneticPr fontId="1"/>
  </si>
  <si>
    <t>Tango2.Q22.vtm.ra</t>
    <phoneticPr fontId="1"/>
  </si>
  <si>
    <t>Tango2.Q27.vtm.ra</t>
    <phoneticPr fontId="1"/>
  </si>
  <si>
    <t>Tango2.Q32.vtm.ra</t>
    <phoneticPr fontId="1"/>
  </si>
  <si>
    <t>Tango2.Q37.vtm.ra</t>
    <phoneticPr fontId="1"/>
  </si>
  <si>
    <t>FoodMarket4.Q22.vtm.ra</t>
    <phoneticPr fontId="1"/>
  </si>
  <si>
    <t>FoodMarket4.Q27.vtm.ra</t>
    <phoneticPr fontId="1"/>
  </si>
  <si>
    <t>FoodMarket4.Q32.vtm.ra</t>
    <phoneticPr fontId="1"/>
  </si>
  <si>
    <t>FoodMarket4.Q37.vtm.ra</t>
    <phoneticPr fontId="1"/>
  </si>
  <si>
    <t>CampfireParty2.Q22.vtm.ra</t>
    <phoneticPr fontId="1"/>
  </si>
  <si>
    <t>CampfireParty2.Q27.vtm.ra</t>
    <phoneticPr fontId="1"/>
  </si>
  <si>
    <t>CampfireParty2.Q32.vtm.ra</t>
    <phoneticPr fontId="1"/>
  </si>
  <si>
    <t>CampfireParty2.Q37.vtm.ra</t>
    <phoneticPr fontId="1"/>
  </si>
  <si>
    <t>CatRobot1.Q22.vtm.ra</t>
    <phoneticPr fontId="1"/>
  </si>
  <si>
    <t>CatRobot1.Q27.vtm.ra</t>
    <phoneticPr fontId="1"/>
  </si>
  <si>
    <t>CatRobot1.Q32.vtm.ra</t>
    <phoneticPr fontId="1"/>
  </si>
  <si>
    <t>CatRobot1.Q37.vtm.ra</t>
    <phoneticPr fontId="1"/>
  </si>
  <si>
    <t>DaylightRoad2.Q22.vtm.ra</t>
    <phoneticPr fontId="1"/>
  </si>
  <si>
    <t>DaylightRoad2.Q27.vtm.ra</t>
    <phoneticPr fontId="1"/>
  </si>
  <si>
    <t>DaylightRoad2.Q32.vtm.ra</t>
    <phoneticPr fontId="1"/>
  </si>
  <si>
    <t>DaylightRoad2.Q37.vtm.ra</t>
    <phoneticPr fontId="1"/>
  </si>
  <si>
    <t>ParkRunning3.Q22.vtm.ra</t>
    <phoneticPr fontId="1"/>
  </si>
  <si>
    <t>ParkRunning3.Q27.vtm.ra</t>
    <phoneticPr fontId="1"/>
  </si>
  <si>
    <t>ParkRunning3.Q32.vtm.ra</t>
    <phoneticPr fontId="1"/>
  </si>
  <si>
    <t>ParkRunning3.Q37.vtm.ra</t>
    <phoneticPr fontId="1"/>
  </si>
  <si>
    <t>MarketPlace.Q22.vtm.ra</t>
    <phoneticPr fontId="1"/>
  </si>
  <si>
    <t>MarketPlace.Q27.vtm.ra</t>
  </si>
  <si>
    <t>MarketPlace.Q32.vtm.ra</t>
  </si>
  <si>
    <t>MarketPlace.Q37.vtm.ra</t>
  </si>
  <si>
    <t>RitualDance.Q22.vtm.ra</t>
  </si>
  <si>
    <t>RitualDance.Q27.vtm.ra</t>
  </si>
  <si>
    <t>RitualDance.Q32.vtm.ra</t>
  </si>
  <si>
    <t>RitualDance.Q37.vtm.ra</t>
  </si>
  <si>
    <t>Cactus.Q22.vtm.ra</t>
  </si>
  <si>
    <t>Cactus.Q27.vtm.ra</t>
  </si>
  <si>
    <t>Cactus.Q32.vtm.ra</t>
  </si>
  <si>
    <t>Cactus.Q37.vtm.ra</t>
  </si>
  <si>
    <t>BasketballDrive.Q22.vtm.ra</t>
  </si>
  <si>
    <t>BasketballDrive.Q27.vtm.ra</t>
  </si>
  <si>
    <t>BasketballDrive.Q32.vtm.ra</t>
  </si>
  <si>
    <t>BasketballDrive.Q37.vtm.ra</t>
  </si>
  <si>
    <t>BQTerrace.Q22.vtm.ra</t>
  </si>
  <si>
    <t>BQTerrace.Q27.vtm.ra</t>
  </si>
  <si>
    <t>BQTerrace.Q32.vtm.ra</t>
  </si>
  <si>
    <t>BQTerrace.Q37.vtm.ra</t>
  </si>
  <si>
    <t>BasketballDrill.Q22.vtm.ra</t>
  </si>
  <si>
    <t>BasketballDrill.Q27.vtm.ra</t>
  </si>
  <si>
    <t>BasketballDrill.Q32.vtm.ra</t>
  </si>
  <si>
    <t>BasketballDrill.Q37.vtm.ra</t>
  </si>
  <si>
    <t>BQMall.Q22.vtm.ra</t>
  </si>
  <si>
    <t>BQMall.Q27.vtm.ra</t>
  </si>
  <si>
    <t>BQMall.Q32.vtm.ra</t>
  </si>
  <si>
    <t>BQMall.Q37.vtm.ra</t>
  </si>
  <si>
    <t>PartyScene.Q22.vtm.ra</t>
  </si>
  <si>
    <t>PartyScene.Q27.vtm.ra</t>
  </si>
  <si>
    <t>PartyScene.Q32.vtm.ra</t>
  </si>
  <si>
    <t>PartyScene.Q37.vtm.ra</t>
  </si>
  <si>
    <t>RaceHorsesC.Q22.vtm.ra</t>
  </si>
  <si>
    <t>RaceHorsesC.Q27.vtm.ra</t>
  </si>
  <si>
    <t>RaceHorsesC.Q32.vtm.ra</t>
  </si>
  <si>
    <t>RaceHorsesC.Q37.vtm.ra</t>
  </si>
  <si>
    <t>BasketballPass.Q22.vtm.ra</t>
  </si>
  <si>
    <t>BasketballPass.Q27.vtm.ra</t>
  </si>
  <si>
    <t>BasketballPass.Q32.vtm.ra</t>
  </si>
  <si>
    <t>BasketballPass.Q37.vtm.ra</t>
  </si>
  <si>
    <t>BQSquare.Q22.vtm.ra</t>
  </si>
  <si>
    <t>BQSquare.Q27.vtm.ra</t>
  </si>
  <si>
    <t>BQSquare.Q32.vtm.ra</t>
  </si>
  <si>
    <t>BQSquare.Q37.vtm.ra</t>
  </si>
  <si>
    <t>BlowingBubbles.Q22.vtm.ra</t>
  </si>
  <si>
    <t>BlowingBubbles.Q27.vtm.ra</t>
  </si>
  <si>
    <t>BlowingBubbles.Q32.vtm.ra</t>
  </si>
  <si>
    <t>BlowingBubbles.Q37.vtm.ra</t>
  </si>
  <si>
    <t>RaceHorses.Q22.vtm.ra</t>
  </si>
  <si>
    <t>RaceHorses.Q27.vtm.ra</t>
  </si>
  <si>
    <t>RaceHorses.Q32.vtm.ra</t>
  </si>
  <si>
    <t>RaceHorses.Q37.vtm.ra</t>
  </si>
  <si>
    <t>FourPeople.Q22.vtm.ra</t>
  </si>
  <si>
    <t>FourPeople.Q27.vtm.ra</t>
  </si>
  <si>
    <t>FourPeople.Q32.vtm.ra</t>
  </si>
  <si>
    <t>FourPeople.Q37.vtm.ra</t>
  </si>
  <si>
    <t>Johnny.Q22.vtm.ra</t>
  </si>
  <si>
    <t>Johnny.Q27.vtm.ra</t>
  </si>
  <si>
    <t>Johnny.Q32.vtm.ra</t>
  </si>
  <si>
    <t>Johnny.Q37.vtm.ra</t>
  </si>
  <si>
    <t>KristenAndSara.Q22.vtm.ra</t>
  </si>
  <si>
    <t>KristenAndSara.Q27.vtm.ra</t>
  </si>
  <si>
    <t>KristenAndSara.Q32.vtm.ra</t>
  </si>
  <si>
    <t>KristenAndSara.Q37.vtm.ra</t>
  </si>
  <si>
    <t>BasketballDrillText.Q22.vtm.ra</t>
  </si>
  <si>
    <t>BasketballDrillText.Q27.vtm.ra</t>
  </si>
  <si>
    <t>BasketballDrillText.Q32.vtm.ra</t>
  </si>
  <si>
    <t>BasketballDrillText.Q37.vtm.ra</t>
  </si>
  <si>
    <t>SlideEditing.Q22.vtm.ra</t>
  </si>
  <si>
    <t>SlideEditing.Q27.vtm.ra</t>
  </si>
  <si>
    <t>SlideEditing.Q32.vtm.ra</t>
  </si>
  <si>
    <t>SlideEditing.Q37.vtm.ra</t>
  </si>
  <si>
    <t>SlideShow.Q22.vtm.ra</t>
  </si>
  <si>
    <t>SlideShow.Q27.vtm.ra</t>
  </si>
  <si>
    <t>SlideShow.Q32.vtm.ra</t>
  </si>
  <si>
    <t>SlideShow.Q37.vtm.ra</t>
  </si>
  <si>
    <t>Tango2.Q22.vtm.lb</t>
  </si>
  <si>
    <t>Tango2.Q27.vtm.lb</t>
  </si>
  <si>
    <t>Tango2.Q32.vtm.lb</t>
  </si>
  <si>
    <t>Tango2.Q37.vtm.lb</t>
  </si>
  <si>
    <t>FoodMarket4.Q22.vtm.lb</t>
  </si>
  <si>
    <t>FoodMarket4.Q27.vtm.lb</t>
  </si>
  <si>
    <t>FoodMarket4.Q32.vtm.lb</t>
  </si>
  <si>
    <t>FoodMarket4.Q37.vtm.lb</t>
  </si>
  <si>
    <t>CampfireParty2.Q22.vtm.lb</t>
  </si>
  <si>
    <t>CampfireParty2.Q27.vtm.lb</t>
  </si>
  <si>
    <t>CampfireParty2.Q32.vtm.lb</t>
  </si>
  <si>
    <t>CampfireParty2.Q37.vtm.lb</t>
  </si>
  <si>
    <t>CatRobot1.Q22.vtm.lb</t>
  </si>
  <si>
    <t>CatRobot1.Q27.vtm.lb</t>
  </si>
  <si>
    <t>CatRobot1.Q32.vtm.lb</t>
  </si>
  <si>
    <t>CatRobot1.Q37.vtm.lb</t>
  </si>
  <si>
    <t>DaylightRoad2.Q22.vtm.lb</t>
  </si>
  <si>
    <t>DaylightRoad2.Q27.vtm.lb</t>
  </si>
  <si>
    <t>DaylightRoad2.Q32.vtm.lb</t>
  </si>
  <si>
    <t>DaylightRoad2.Q37.vtm.lb</t>
  </si>
  <si>
    <t>ParkRunning3.Q22.vtm.lb</t>
  </si>
  <si>
    <t>ParkRunning3.Q27.vtm.lb</t>
  </si>
  <si>
    <t>ParkRunning3.Q32.vtm.lb</t>
  </si>
  <si>
    <t>ParkRunning3.Q37.vtm.lb</t>
  </si>
  <si>
    <t>MarketPlace.Q22.vtm.lb</t>
  </si>
  <si>
    <t>MarketPlace.Q27.vtm.lb</t>
  </si>
  <si>
    <t>MarketPlace.Q32.vtm.lb</t>
  </si>
  <si>
    <t>MarketPlace.Q37.vtm.lb</t>
  </si>
  <si>
    <t>RitualDance.Q22.vtm.lb</t>
  </si>
  <si>
    <t>RitualDance.Q27.vtm.lb</t>
  </si>
  <si>
    <t>RitualDance.Q32.vtm.lb</t>
  </si>
  <si>
    <t>RitualDance.Q37.vtm.lb</t>
  </si>
  <si>
    <t>Cactus.Q22.vtm.lb</t>
  </si>
  <si>
    <t>Cactus.Q27.vtm.lb</t>
  </si>
  <si>
    <t>Cactus.Q32.vtm.lb</t>
  </si>
  <si>
    <t>Cactus.Q37.vtm.lb</t>
  </si>
  <si>
    <t>BasketballDrive.Q22.vtm.lb</t>
  </si>
  <si>
    <t>BasketballDrive.Q27.vtm.lb</t>
  </si>
  <si>
    <t>BasketballDrive.Q32.vtm.lb</t>
  </si>
  <si>
    <t>BasketballDrive.Q37.vtm.lb</t>
  </si>
  <si>
    <t>BQTerrace.Q22.vtm.lb</t>
  </si>
  <si>
    <t>BQTerrace.Q27.vtm.lb</t>
  </si>
  <si>
    <t>BQTerrace.Q32.vtm.lb</t>
  </si>
  <si>
    <t>BQTerrace.Q37.vtm.lb</t>
  </si>
  <si>
    <t>BasketballDrill.Q22.vtm.lb</t>
  </si>
  <si>
    <t>BasketballDrill.Q27.vtm.lb</t>
  </si>
  <si>
    <t>BasketballDrill.Q32.vtm.lb</t>
  </si>
  <si>
    <t>BasketballDrill.Q37.vtm.lb</t>
  </si>
  <si>
    <t>BQMall.Q22.vtm.lb</t>
  </si>
  <si>
    <t>BQMall.Q27.vtm.lb</t>
  </si>
  <si>
    <t>BQMall.Q32.vtm.lb</t>
  </si>
  <si>
    <t>BQMall.Q37.vtm.lb</t>
  </si>
  <si>
    <t>PartyScene.Q22.vtm.lb</t>
  </si>
  <si>
    <t>PartyScene.Q27.vtm.lb</t>
  </si>
  <si>
    <t>PartyScene.Q32.vtm.lb</t>
  </si>
  <si>
    <t>PartyScene.Q37.vtm.lb</t>
  </si>
  <si>
    <t>RaceHorsesC.Q22.vtm.lb</t>
  </si>
  <si>
    <t>RaceHorsesC.Q27.vtm.lb</t>
  </si>
  <si>
    <t>RaceHorsesC.Q32.vtm.lb</t>
  </si>
  <si>
    <t>RaceHorsesC.Q37.vtm.lb</t>
  </si>
  <si>
    <t>BasketballPass.Q22.vtm.lb</t>
  </si>
  <si>
    <t>BasketballPass.Q27.vtm.lb</t>
  </si>
  <si>
    <t>BasketballPass.Q32.vtm.lb</t>
  </si>
  <si>
    <t>BasketballPass.Q37.vtm.lb</t>
  </si>
  <si>
    <t>BQSquare.Q22.vtm.lb</t>
  </si>
  <si>
    <t>BQSquare.Q27.vtm.lb</t>
  </si>
  <si>
    <t>BQSquare.Q32.vtm.lb</t>
  </si>
  <si>
    <t>BQSquare.Q37.vtm.lb</t>
  </si>
  <si>
    <t>BlowingBubbles.Q22.vtm.lb</t>
  </si>
  <si>
    <t>BlowingBubbles.Q27.vtm.lb</t>
  </si>
  <si>
    <t>BlowingBubbles.Q32.vtm.lb</t>
  </si>
  <si>
    <t>BlowingBubbles.Q37.vtm.lb</t>
  </si>
  <si>
    <t>RaceHorses.Q22.vtm.lb</t>
  </si>
  <si>
    <t>RaceHorses.Q27.vtm.lb</t>
  </si>
  <si>
    <t>RaceHorses.Q32.vtm.lb</t>
  </si>
  <si>
    <t>RaceHorses.Q37.vtm.lb</t>
  </si>
  <si>
    <t>FourPeople.Q22.vtm.lb</t>
  </si>
  <si>
    <t>FourPeople.Q27.vtm.lb</t>
  </si>
  <si>
    <t>FourPeople.Q32.vtm.lb</t>
  </si>
  <si>
    <t>FourPeople.Q37.vtm.lb</t>
  </si>
  <si>
    <t>Johnny.Q22.vtm.lb</t>
  </si>
  <si>
    <t>Johnny.Q27.vtm.lb</t>
  </si>
  <si>
    <t>Johnny.Q32.vtm.lb</t>
  </si>
  <si>
    <t>Johnny.Q37.vtm.lb</t>
  </si>
  <si>
    <t>KristenAndSara.Q22.vtm.lb</t>
  </si>
  <si>
    <t>KristenAndSara.Q27.vtm.lb</t>
  </si>
  <si>
    <t>KristenAndSara.Q32.vtm.lb</t>
  </si>
  <si>
    <t>KristenAndSara.Q37.vtm.lb</t>
  </si>
  <si>
    <t>BasketballDrillText.Q22.vtm.lb</t>
  </si>
  <si>
    <t>BasketballDrillText.Q27.vtm.lb</t>
  </si>
  <si>
    <t>BasketballDrillText.Q32.vtm.lb</t>
  </si>
  <si>
    <t>BasketballDrillText.Q37.vtm.lb</t>
  </si>
  <si>
    <t>SlideEditing.Q22.vtm.lb</t>
  </si>
  <si>
    <t>SlideEditing.Q27.vtm.lb</t>
  </si>
  <si>
    <t>SlideEditing.Q32.vtm.lb</t>
  </si>
  <si>
    <t>SlideEditing.Q37.vtm.lb</t>
  </si>
  <si>
    <t>SlideShow.Q22.vtm.lb</t>
  </si>
  <si>
    <t>SlideShow.Q27.vtm.lb</t>
  </si>
  <si>
    <t>SlideShow.Q32.vtm.lb</t>
  </si>
  <si>
    <t>SlideShow.Q37.vtm.lb</t>
  </si>
  <si>
    <t>Tango2.Q22.vtm.lp</t>
  </si>
  <si>
    <t>Tango2.Q27.vtm.lp</t>
  </si>
  <si>
    <t>Tango2.Q32.vtm.lp</t>
  </si>
  <si>
    <t>Tango2.Q37.vtm.lp</t>
  </si>
  <si>
    <t>FoodMarket4.Q22.vtm.lp</t>
  </si>
  <si>
    <t>FoodMarket4.Q27.vtm.lp</t>
  </si>
  <si>
    <t>FoodMarket4.Q32.vtm.lp</t>
  </si>
  <si>
    <t>FoodMarket4.Q37.vtm.lp</t>
  </si>
  <si>
    <t>CampfireParty2.Q22.vtm.lp</t>
  </si>
  <si>
    <t>CampfireParty2.Q27.vtm.lp</t>
  </si>
  <si>
    <t>CampfireParty2.Q32.vtm.lp</t>
  </si>
  <si>
    <t>CampfireParty2.Q37.vtm.lp</t>
  </si>
  <si>
    <t>CatRobot1.Q22.vtm.lp</t>
  </si>
  <si>
    <t>CatRobot1.Q27.vtm.lp</t>
  </si>
  <si>
    <t>CatRobot1.Q32.vtm.lp</t>
  </si>
  <si>
    <t>CatRobot1.Q37.vtm.lp</t>
  </si>
  <si>
    <t>DaylightRoad2.Q22.vtm.lp</t>
  </si>
  <si>
    <t>DaylightRoad2.Q27.vtm.lp</t>
  </si>
  <si>
    <t>DaylightRoad2.Q32.vtm.lp</t>
  </si>
  <si>
    <t>DaylightRoad2.Q37.vtm.lp</t>
  </si>
  <si>
    <t>ParkRunning3.Q22.vtm.lp</t>
  </si>
  <si>
    <t>ParkRunning3.Q27.vtm.lp</t>
  </si>
  <si>
    <t>ParkRunning3.Q32.vtm.lp</t>
  </si>
  <si>
    <t>MarketPlace.Q22.vtm.lp</t>
  </si>
  <si>
    <t>MarketPlace.Q27.vtm.lp</t>
  </si>
  <si>
    <t>MarketPlace.Q32.vtm.lp</t>
  </si>
  <si>
    <t>MarketPlace.Q37.vtm.lp</t>
  </si>
  <si>
    <t>RitualDance.Q22.vtm.lp</t>
  </si>
  <si>
    <t>RitualDance.Q27.vtm.lp</t>
  </si>
  <si>
    <t>RitualDance.Q32.vtm.lp</t>
  </si>
  <si>
    <t>RitualDance.Q37.vtm.lp</t>
  </si>
  <si>
    <t>Cactus.Q22.vtm.lp</t>
  </si>
  <si>
    <t>Cactus.Q27.vtm.lp</t>
  </si>
  <si>
    <t>Cactus.Q32.vtm.lp</t>
  </si>
  <si>
    <t>Cactus.Q37.vtm.lp</t>
  </si>
  <si>
    <t>BasketballDrive.Q22.vtm.lp</t>
  </si>
  <si>
    <t>BasketballDrive.Q27.vtm.lp</t>
  </si>
  <si>
    <t>BasketballDrive.Q32.vtm.lp</t>
  </si>
  <si>
    <t>BasketballDrive.Q37.vtm.lp</t>
  </si>
  <si>
    <t>BQTerrace.Q22.vtm.lp</t>
  </si>
  <si>
    <t>BQTerrace.Q27.vtm.lp</t>
  </si>
  <si>
    <t>BQTerrace.Q32.vtm.lp</t>
  </si>
  <si>
    <t>BQTerrace.Q37.vtm.lp</t>
  </si>
  <si>
    <t>BasketballDrill.Q22.vtm.lp</t>
  </si>
  <si>
    <t>BasketballDrill.Q27.vtm.lp</t>
  </si>
  <si>
    <t>BasketballDrill.Q32.vtm.lp</t>
  </si>
  <si>
    <t>BasketballDrill.Q37.vtm.lp</t>
  </si>
  <si>
    <t>BQMall.Q22.vtm.lp</t>
  </si>
  <si>
    <t>BQMall.Q27.vtm.lp</t>
  </si>
  <si>
    <t>BQMall.Q32.vtm.lp</t>
  </si>
  <si>
    <t>BQMall.Q37.vtm.lp</t>
  </si>
  <si>
    <t>PartyScene.Q22.vtm.lp</t>
  </si>
  <si>
    <t>PartyScene.Q27.vtm.lp</t>
  </si>
  <si>
    <t>PartyScene.Q32.vtm.lp</t>
  </si>
  <si>
    <t>PartyScene.Q37.vtm.lp</t>
  </si>
  <si>
    <t>RaceHorsesC.Q22.vtm.lp</t>
  </si>
  <si>
    <t>RaceHorsesC.Q27.vtm.lp</t>
  </si>
  <si>
    <t>RaceHorsesC.Q32.vtm.lp</t>
  </si>
  <si>
    <t>RaceHorsesC.Q37.vtm.lp</t>
  </si>
  <si>
    <t>BasketballPass.Q22.vtm.lp</t>
  </si>
  <si>
    <t>BasketballPass.Q27.vtm.lp</t>
  </si>
  <si>
    <t>BasketballPass.Q32.vtm.lp</t>
  </si>
  <si>
    <t>BasketballPass.Q37.vtm.lp</t>
  </si>
  <si>
    <t>BQSquare.Q22.vtm.lp</t>
  </si>
  <si>
    <t>BQSquare.Q27.vtm.lp</t>
  </si>
  <si>
    <t>BQSquare.Q32.vtm.lp</t>
  </si>
  <si>
    <t>BQSquare.Q37.vtm.lp</t>
  </si>
  <si>
    <t>BlowingBubbles.Q22.vtm.lp</t>
  </si>
  <si>
    <t>BlowingBubbles.Q27.vtm.lp</t>
  </si>
  <si>
    <t>BlowingBubbles.Q32.vtm.lp</t>
  </si>
  <si>
    <t>BlowingBubbles.Q37.vtm.lp</t>
  </si>
  <si>
    <t>RaceHorses.Q22.vtm.lp</t>
  </si>
  <si>
    <t>RaceHorses.Q27.vtm.lp</t>
  </si>
  <si>
    <t>RaceHorses.Q32.vtm.lp</t>
  </si>
  <si>
    <t>RaceHorses.Q37.vtm.lp</t>
  </si>
  <si>
    <t>FourPeople.Q22.vtm.lp</t>
  </si>
  <si>
    <t>FourPeople.Q27.vtm.lp</t>
  </si>
  <si>
    <t>FourPeople.Q32.vtm.lp</t>
  </si>
  <si>
    <t>FourPeople.Q37.vtm.lp</t>
  </si>
  <si>
    <t>Johnny.Q22.vtm.lp</t>
  </si>
  <si>
    <t>Johnny.Q27.vtm.lp</t>
  </si>
  <si>
    <t>Johnny.Q32.vtm.lp</t>
  </si>
  <si>
    <t>Johnny.Q37.vtm.lp</t>
  </si>
  <si>
    <t>KristenAndSara.Q22.vtm.lp</t>
  </si>
  <si>
    <t>KristenAndSara.Q27.vtm.lp</t>
  </si>
  <si>
    <t>KristenAndSara.Q32.vtm.lp</t>
  </si>
  <si>
    <t>KristenAndSara.Q37.vtm.lp</t>
  </si>
  <si>
    <t>BasketballDrillText.Q22.vtm.lp</t>
  </si>
  <si>
    <t>BasketballDrillText.Q27.vtm.lp</t>
  </si>
  <si>
    <t>BasketballDrillText.Q32.vtm.lp</t>
  </si>
  <si>
    <t>BasketballDrillText.Q37.vtm.lp</t>
  </si>
  <si>
    <t>ChinaSpeed.Q22.vtm.lp</t>
  </si>
  <si>
    <t>ChinaSpeed.Q27.vtm.lp</t>
  </si>
  <si>
    <t>ChinaSpeed.Q32.vtm.lp</t>
  </si>
  <si>
    <t>ChinaSpeed.Q37.vtm.lp</t>
  </si>
  <si>
    <t>SlideEditing.Q22.vtm.lp</t>
  </si>
  <si>
    <t>SlideEditing.Q27.vtm.lp</t>
  </si>
  <si>
    <t>SlideEditing.Q32.vtm.lp</t>
  </si>
  <si>
    <t>SlideEditing.Q37.vtm.lp</t>
  </si>
  <si>
    <t>SlideShow.Q22.vtm.lp</t>
  </si>
  <si>
    <t>SlideShow.Q27.vtm.lp</t>
  </si>
  <si>
    <t>SlideShow.Q32.vtm.lp</t>
  </si>
  <si>
    <t>SlideShow.Q37.vtm.lp</t>
  </si>
  <si>
    <t>Tango2.Q22.ra</t>
  </si>
  <si>
    <t>Tango2.Q27.ra</t>
  </si>
  <si>
    <t>Tango2.Q32.ra</t>
  </si>
  <si>
    <t>Tango2.Q37.ra</t>
  </si>
  <si>
    <t>FoodMarket4.Q22.ra</t>
  </si>
  <si>
    <t>FoodMarket4.Q27.ra</t>
  </si>
  <si>
    <t>FoodMarket4.Q32.ra</t>
  </si>
  <si>
    <t>FoodMarket4.Q37.ra</t>
  </si>
  <si>
    <t>CampfireParty2.Q22.ra</t>
  </si>
  <si>
    <t>CampfireParty2.Q27.ra</t>
  </si>
  <si>
    <t>CampfireParty2.Q32.ra</t>
  </si>
  <si>
    <t>CampfireParty2.Q37.ra</t>
  </si>
  <si>
    <t>CatRobot1.Q22.ra</t>
  </si>
  <si>
    <t>CatRobot1.Q27.ra</t>
  </si>
  <si>
    <t>CatRobot1.Q32.ra</t>
  </si>
  <si>
    <t>CatRobot1.Q37.ra</t>
  </si>
  <si>
    <t>DaylightRoad2.Q22.ra</t>
  </si>
  <si>
    <t>DaylightRoad2.Q27.ra</t>
  </si>
  <si>
    <t>DaylightRoad2.Q32.ra</t>
  </si>
  <si>
    <t>DaylightRoad2.Q37.ra</t>
  </si>
  <si>
    <t>ParkRunning3.Q22.ra</t>
  </si>
  <si>
    <t>ParkRunning3.Q27.ra</t>
  </si>
  <si>
    <t>ParkRunning3.Q32.ra</t>
  </si>
  <si>
    <t>ParkRunning3.Q37.ra</t>
  </si>
  <si>
    <t>MarketPlace.Q22.ra</t>
  </si>
  <si>
    <t>MarketPlace.Q27.ra</t>
  </si>
  <si>
    <t>MarketPlace.Q32.ra</t>
  </si>
  <si>
    <t>MarketPlace.Q37.ra</t>
  </si>
  <si>
    <t>RitualDance.Q22.ra</t>
  </si>
  <si>
    <t>RitualDance.Q27.ra</t>
  </si>
  <si>
    <t>RitualDance.Q32.ra</t>
  </si>
  <si>
    <t>RitualDance.Q37.ra</t>
  </si>
  <si>
    <t>Cactus.Q22.ra</t>
  </si>
  <si>
    <t>Cactus.Q27.ra</t>
  </si>
  <si>
    <t>Cactus.Q32.ra</t>
  </si>
  <si>
    <t>Cactus.Q37.ra</t>
  </si>
  <si>
    <t>BasketballDrive.Q22.ra</t>
  </si>
  <si>
    <t>BasketballDrive.Q27.ra</t>
  </si>
  <si>
    <t>BasketballDrive.Q32.ra</t>
  </si>
  <si>
    <t>BasketballDrive.Q37.ra</t>
  </si>
  <si>
    <t>BQTerrace.Q22.ra</t>
  </si>
  <si>
    <t>BQTerrace.Q27.ra</t>
  </si>
  <si>
    <t>BQTerrace.Q32.ra</t>
  </si>
  <si>
    <t>BQTerrace.Q37.ra</t>
  </si>
  <si>
    <t>BasketballDrill.Q22.ra</t>
  </si>
  <si>
    <t>BasketballDrill.Q27.ra</t>
  </si>
  <si>
    <t>BasketballDrill.Q32.ra</t>
  </si>
  <si>
    <t>BasketballDrill.Q37.ra</t>
  </si>
  <si>
    <t>BQMall.Q22.ra</t>
  </si>
  <si>
    <t>BQMall.Q27.ra</t>
  </si>
  <si>
    <t>BQMall.Q32.ra</t>
  </si>
  <si>
    <t>BQMall.Q37.ra</t>
  </si>
  <si>
    <t>PartyScene.Q22.ra</t>
  </si>
  <si>
    <t>PartyScene.Q27.ra</t>
  </si>
  <si>
    <t>PartyScene.Q32.ra</t>
  </si>
  <si>
    <t>PartyScene.Q37.ra</t>
  </si>
  <si>
    <t>RaceHorsesC.Q22.ra</t>
  </si>
  <si>
    <t>RaceHorsesC.Q27.ra</t>
  </si>
  <si>
    <t>RaceHorsesC.Q32.ra</t>
  </si>
  <si>
    <t>RaceHorsesC.Q37.ra</t>
  </si>
  <si>
    <t>BasketballPass.Q22.ra</t>
  </si>
  <si>
    <t>BasketballPass.Q27.ra</t>
  </si>
  <si>
    <t>BasketballPass.Q32.ra</t>
  </si>
  <si>
    <t>BasketballPass.Q37.ra</t>
  </si>
  <si>
    <t>BQSquare.Q22.ra</t>
  </si>
  <si>
    <t>BQSquare.Q27.ra</t>
  </si>
  <si>
    <t>BQSquare.Q32.ra</t>
  </si>
  <si>
    <t>BQSquare.Q37.ra</t>
  </si>
  <si>
    <t>BlowingBubbles.Q22.ra</t>
  </si>
  <si>
    <t>BlowingBubbles.Q27.ra</t>
  </si>
  <si>
    <t>BlowingBubbles.Q32.ra</t>
  </si>
  <si>
    <t>BlowingBubbles.Q37.ra</t>
  </si>
  <si>
    <t>RaceHorses.Q22.ra</t>
  </si>
  <si>
    <t>RaceHorses.Q27.ra</t>
  </si>
  <si>
    <t>RaceHorses.Q32.ra</t>
  </si>
  <si>
    <t>RaceHorses.Q37.ra</t>
  </si>
  <si>
    <t>FourPeople.Q22.ra</t>
  </si>
  <si>
    <t>FourPeople.Q27.ra</t>
  </si>
  <si>
    <t>FourPeople.Q32.ra</t>
  </si>
  <si>
    <t>FourPeople.Q37.ra</t>
  </si>
  <si>
    <t>Johnny.Q22.ra</t>
  </si>
  <si>
    <t>Johnny.Q27.ra</t>
  </si>
  <si>
    <t>Johnny.Q32.ra</t>
  </si>
  <si>
    <t>Johnny.Q37.ra</t>
  </si>
  <si>
    <t>KristenAndSara.Q22.ra</t>
  </si>
  <si>
    <t>KristenAndSara.Q27.ra</t>
  </si>
  <si>
    <t>KristenAndSara.Q32.ra</t>
  </si>
  <si>
    <t>KristenAndSara.Q37.ra</t>
  </si>
  <si>
    <t>BasketballDrillText.Q22.ra</t>
  </si>
  <si>
    <t>BasketballDrillText.Q27.ra</t>
  </si>
  <si>
    <t>BasketballDrillText.Q32.ra</t>
  </si>
  <si>
    <t>BasketballDrillText.Q37.ra</t>
  </si>
  <si>
    <t>SlideEditing.Q22.ra</t>
  </si>
  <si>
    <t>SlideEditing.Q27.ra</t>
  </si>
  <si>
    <t>SlideEditing.Q32.ra</t>
  </si>
  <si>
    <t>SlideEditing.Q37.ra</t>
  </si>
  <si>
    <t>SlideShow.Q22.ra</t>
  </si>
  <si>
    <t>SlideShow.Q27.ra</t>
  </si>
  <si>
    <t>SlideShow.Q32.ra</t>
  </si>
  <si>
    <t>SlideShow.Q37.ra</t>
  </si>
  <si>
    <t>Tango2.Q22.lb</t>
  </si>
  <si>
    <t>Tango2.Q27.lb</t>
  </si>
  <si>
    <t>Tango2.Q32.lb</t>
  </si>
  <si>
    <t>Tango2.Q37.lb</t>
  </si>
  <si>
    <t>FoodMarket4.Q22.lb</t>
  </si>
  <si>
    <t>FoodMarket4.Q27.lb</t>
  </si>
  <si>
    <t>FoodMarket4.Q32.lb</t>
  </si>
  <si>
    <t>FoodMarket4.Q37.lb</t>
  </si>
  <si>
    <t>CampfireParty2.Q22.lb</t>
  </si>
  <si>
    <t>CampfireParty2.Q27.lb</t>
  </si>
  <si>
    <t>CampfireParty2.Q32.lb</t>
  </si>
  <si>
    <t>CampfireParty2.Q37.lb</t>
  </si>
  <si>
    <t>CatRobot1.Q22.lb</t>
  </si>
  <si>
    <t>CatRobot1.Q27.lb</t>
  </si>
  <si>
    <t>CatRobot1.Q32.lb</t>
  </si>
  <si>
    <t>CatRobot1.Q37.lb</t>
  </si>
  <si>
    <t>DaylightRoad2.Q22.lb</t>
  </si>
  <si>
    <t>DaylightRoad2.Q27.lb</t>
  </si>
  <si>
    <t>DaylightRoad2.Q32.lb</t>
  </si>
  <si>
    <t>DaylightRoad2.Q37.lb</t>
  </si>
  <si>
    <t>ParkRunning3.Q22.lb</t>
  </si>
  <si>
    <t>ParkRunning3.Q27.lb</t>
  </si>
  <si>
    <t>ParkRunning3.Q32.lb</t>
  </si>
  <si>
    <t>ParkRunning3.Q37.lb</t>
  </si>
  <si>
    <t>MarketPlace.Q22.lb</t>
  </si>
  <si>
    <t>MarketPlace.Q27.lb</t>
  </si>
  <si>
    <t>MarketPlace.Q32.lb</t>
  </si>
  <si>
    <t>MarketPlace.Q37.lb</t>
  </si>
  <si>
    <t>RitualDance.Q22.lb</t>
  </si>
  <si>
    <t>RitualDance.Q27.lb</t>
  </si>
  <si>
    <t>RitualDance.Q32.lb</t>
  </si>
  <si>
    <t>RitualDance.Q37.lb</t>
  </si>
  <si>
    <t>Cactus.Q22.lb</t>
  </si>
  <si>
    <t>Cactus.Q27.lb</t>
  </si>
  <si>
    <t>Cactus.Q32.lb</t>
  </si>
  <si>
    <t>Cactus.Q37.lb</t>
  </si>
  <si>
    <t>BasketballDrive.Q22.lb</t>
  </si>
  <si>
    <t>BasketballDrive.Q27.lb</t>
  </si>
  <si>
    <t>BasketballDrive.Q32.lb</t>
  </si>
  <si>
    <t>BasketballDrive.Q37.lb</t>
  </si>
  <si>
    <t>BQTerrace.Q22.lb</t>
  </si>
  <si>
    <t>BQTerrace.Q27.lb</t>
  </si>
  <si>
    <t>BQTerrace.Q32.lb</t>
  </si>
  <si>
    <t>BQTerrace.Q37.lb</t>
  </si>
  <si>
    <t>BasketballDrill.Q22.lb</t>
  </si>
  <si>
    <t>BasketballDrill.Q27.lb</t>
  </si>
  <si>
    <t>BasketballDrill.Q32.lb</t>
  </si>
  <si>
    <t>BasketballDrill.Q37.lb</t>
  </si>
  <si>
    <t>BQMall.Q22.lb</t>
  </si>
  <si>
    <t>BQMall.Q27.lb</t>
  </si>
  <si>
    <t>BQMall.Q32.lb</t>
  </si>
  <si>
    <t>BQMall.Q37.lb</t>
  </si>
  <si>
    <t>PartyScene.Q22.lb</t>
  </si>
  <si>
    <t>PartyScene.Q27.lb</t>
  </si>
  <si>
    <t>PartyScene.Q32.lb</t>
  </si>
  <si>
    <t>PartyScene.Q37.lb</t>
  </si>
  <si>
    <t>RaceHorsesC.Q22.lb</t>
  </si>
  <si>
    <t>RaceHorsesC.Q27.lb</t>
  </si>
  <si>
    <t>RaceHorsesC.Q32.lb</t>
  </si>
  <si>
    <t>RaceHorsesC.Q37.lb</t>
  </si>
  <si>
    <t>BasketballPass.Q22.lb</t>
  </si>
  <si>
    <t>BasketballPass.Q27.lb</t>
  </si>
  <si>
    <t>BasketballPass.Q32.lb</t>
  </si>
  <si>
    <t>BasketballPass.Q37.lb</t>
  </si>
  <si>
    <t>BQSquare.Q22.lb</t>
  </si>
  <si>
    <t>BQSquare.Q27.lb</t>
  </si>
  <si>
    <t>BQSquare.Q32.lb</t>
  </si>
  <si>
    <t>BQSquare.Q37.lb</t>
  </si>
  <si>
    <t>BlowingBubbles.Q22.lb</t>
  </si>
  <si>
    <t>BlowingBubbles.Q27.lb</t>
  </si>
  <si>
    <t>BlowingBubbles.Q32.lb</t>
  </si>
  <si>
    <t>BlowingBubbles.Q37.lb</t>
  </si>
  <si>
    <t>RaceHorses.Q22.lb</t>
  </si>
  <si>
    <t>RaceHorses.Q27.lb</t>
  </si>
  <si>
    <t>RaceHorses.Q32.lb</t>
  </si>
  <si>
    <t>RaceHorses.Q37.lb</t>
  </si>
  <si>
    <t>FourPeople.Q22.lb</t>
  </si>
  <si>
    <t>FourPeople.Q27.lb</t>
  </si>
  <si>
    <t>FourPeople.Q32.lb</t>
  </si>
  <si>
    <t>FourPeople.Q37.lb</t>
  </si>
  <si>
    <t>Johnny.Q22.lb</t>
  </si>
  <si>
    <t>Johnny.Q27.lb</t>
  </si>
  <si>
    <t>Johnny.Q32.lb</t>
  </si>
  <si>
    <t>Johnny.Q37.lb</t>
  </si>
  <si>
    <t>KristenAndSara.Q22.lb</t>
  </si>
  <si>
    <t>KristenAndSara.Q27.lb</t>
  </si>
  <si>
    <t>KristenAndSara.Q32.lb</t>
  </si>
  <si>
    <t>KristenAndSara.Q37.lb</t>
  </si>
  <si>
    <t>BasketballDrillText.Q22.lb</t>
  </si>
  <si>
    <t>BasketballDrillText.Q27.lb</t>
  </si>
  <si>
    <t>BasketballDrillText.Q32.lb</t>
  </si>
  <si>
    <t>BasketballDrillText.Q37.lb</t>
  </si>
  <si>
    <t>SlideEditing.Q22.lb</t>
  </si>
  <si>
    <t>SlideEditing.Q27.lb</t>
  </si>
  <si>
    <t>SlideEditing.Q32.lb</t>
  </si>
  <si>
    <t>SlideEditing.Q37.lb</t>
  </si>
  <si>
    <t>SlideShow.Q22.lb</t>
  </si>
  <si>
    <t>SlideShow.Q27.lb</t>
  </si>
  <si>
    <t>SlideShow.Q32.lb</t>
  </si>
  <si>
    <t>SlideShow.Q37.lb</t>
  </si>
  <si>
    <t>Tango2.Q22.lp</t>
  </si>
  <si>
    <t>Tango2.Q27.lp</t>
  </si>
  <si>
    <t>Tango2.Q32.lp</t>
  </si>
  <si>
    <t>Tango2.Q37.lp</t>
  </si>
  <si>
    <t>FoodMarket4.Q22.lp</t>
  </si>
  <si>
    <t>FoodMarket4.Q27.lp</t>
  </si>
  <si>
    <t>FoodMarket4.Q32.lp</t>
  </si>
  <si>
    <t>FoodMarket4.Q37.lp</t>
  </si>
  <si>
    <t>CampfireParty2.Q22.lp</t>
  </si>
  <si>
    <t>CampfireParty2.Q27.lp</t>
  </si>
  <si>
    <t>CampfireParty2.Q32.lp</t>
  </si>
  <si>
    <t>CampfireParty2.Q37.lp</t>
  </si>
  <si>
    <t>CatRobot1.Q22.lp</t>
  </si>
  <si>
    <t>CatRobot1.Q27.lp</t>
  </si>
  <si>
    <t>CatRobot1.Q32.lp</t>
  </si>
  <si>
    <t>CatRobot1.Q37.lp</t>
  </si>
  <si>
    <t>DaylightRoad2.Q22.lp</t>
  </si>
  <si>
    <t>DaylightRoad2.Q27.lp</t>
  </si>
  <si>
    <t>DaylightRoad2.Q32.lp</t>
  </si>
  <si>
    <t>DaylightRoad2.Q37.lp</t>
  </si>
  <si>
    <t>ParkRunning3.Q22.lp</t>
  </si>
  <si>
    <t>ParkRunning3.Q27.lp</t>
  </si>
  <si>
    <t>ParkRunning3.Q32.lp</t>
  </si>
  <si>
    <t>MarketPlace.Q22.lp</t>
  </si>
  <si>
    <t>MarketPlace.Q27.lp</t>
  </si>
  <si>
    <t>MarketPlace.Q32.lp</t>
  </si>
  <si>
    <t>MarketPlace.Q37.lp</t>
  </si>
  <si>
    <t>RitualDance.Q22.lp</t>
  </si>
  <si>
    <t>RitualDance.Q27.lp</t>
  </si>
  <si>
    <t>RitualDance.Q32.lp</t>
  </si>
  <si>
    <t>RitualDance.Q37.lp</t>
  </si>
  <si>
    <t>Cactus.Q22.lp</t>
  </si>
  <si>
    <t>Cactus.Q27.lp</t>
  </si>
  <si>
    <t>Cactus.Q32.lp</t>
  </si>
  <si>
    <t>Cactus.Q37.lp</t>
  </si>
  <si>
    <t>BasketballDrive.Q22.lp</t>
  </si>
  <si>
    <t>BasketballDrive.Q27.lp</t>
  </si>
  <si>
    <t>BasketballDrive.Q32.lp</t>
  </si>
  <si>
    <t>BasketballDrive.Q37.lp</t>
  </si>
  <si>
    <t>BQTerrace.Q22.lp</t>
  </si>
  <si>
    <t>BQTerrace.Q27.lp</t>
  </si>
  <si>
    <t>BQTerrace.Q32.lp</t>
  </si>
  <si>
    <t>BQTerrace.Q37.lp</t>
  </si>
  <si>
    <t>BasketballDrill.Q22.lp</t>
  </si>
  <si>
    <t>BasketballDrill.Q27.lp</t>
  </si>
  <si>
    <t>BasketballDrill.Q32.lp</t>
  </si>
  <si>
    <t>BasketballDrill.Q37.lp</t>
  </si>
  <si>
    <t>BQMall.Q22.lp</t>
  </si>
  <si>
    <t>BQMall.Q27.lp</t>
  </si>
  <si>
    <t>BQMall.Q32.lp</t>
  </si>
  <si>
    <t>BQMall.Q37.lp</t>
  </si>
  <si>
    <t>PartyScene.Q22.lp</t>
  </si>
  <si>
    <t>PartyScene.Q27.lp</t>
  </si>
  <si>
    <t>PartyScene.Q32.lp</t>
  </si>
  <si>
    <t>PartyScene.Q37.lp</t>
  </si>
  <si>
    <t>RaceHorsesC.Q22.lp</t>
  </si>
  <si>
    <t>RaceHorsesC.Q27.lp</t>
  </si>
  <si>
    <t>RaceHorsesC.Q32.lp</t>
  </si>
  <si>
    <t>RaceHorsesC.Q37.lp</t>
  </si>
  <si>
    <t>BasketballPass.Q22.lp</t>
  </si>
  <si>
    <t>BasketballPass.Q27.lp</t>
  </si>
  <si>
    <t>BasketballPass.Q32.lp</t>
  </si>
  <si>
    <t>BasketballPass.Q37.lp</t>
  </si>
  <si>
    <t>BQSquare.Q22.lp</t>
  </si>
  <si>
    <t>BQSquare.Q27.lp</t>
  </si>
  <si>
    <t>BQSquare.Q32.lp</t>
  </si>
  <si>
    <t>BQSquare.Q37.lp</t>
  </si>
  <si>
    <t>BlowingBubbles.Q22.lp</t>
  </si>
  <si>
    <t>BlowingBubbles.Q27.lp</t>
  </si>
  <si>
    <t>BlowingBubbles.Q32.lp</t>
  </si>
  <si>
    <t>BlowingBubbles.Q37.lp</t>
  </si>
  <si>
    <t>RaceHorses.Q22.lp</t>
  </si>
  <si>
    <t>RaceHorses.Q27.lp</t>
  </si>
  <si>
    <t>RaceHorses.Q32.lp</t>
  </si>
  <si>
    <t>RaceHorses.Q37.lp</t>
  </si>
  <si>
    <t>FourPeople.Q22.lp</t>
  </si>
  <si>
    <t>FourPeople.Q27.lp</t>
  </si>
  <si>
    <t>FourPeople.Q32.lp</t>
  </si>
  <si>
    <t>FourPeople.Q37.lp</t>
  </si>
  <si>
    <t>Johnny.Q22.lp</t>
  </si>
  <si>
    <t>Johnny.Q27.lp</t>
  </si>
  <si>
    <t>Johnny.Q32.lp</t>
  </si>
  <si>
    <t>Johnny.Q37.lp</t>
  </si>
  <si>
    <t>KristenAndSara.Q22.lp</t>
  </si>
  <si>
    <t>KristenAndSara.Q27.lp</t>
  </si>
  <si>
    <t>KristenAndSara.Q32.lp</t>
  </si>
  <si>
    <t>KristenAndSara.Q37.lp</t>
  </si>
  <si>
    <t>BasketballDrillText.Q22.lp</t>
  </si>
  <si>
    <t>BasketballDrillText.Q27.lp</t>
  </si>
  <si>
    <t>BasketballDrillText.Q32.lp</t>
  </si>
  <si>
    <t>BasketballDrillText.Q37.lp</t>
  </si>
  <si>
    <t>ChinaSpeed.Q22.lp</t>
  </si>
  <si>
    <t>ChinaSpeed.Q27.lp</t>
  </si>
  <si>
    <t>ChinaSpeed.Q32.lp</t>
  </si>
  <si>
    <t>ChinaSpeed.Q37.lp</t>
  </si>
  <si>
    <t>SlideEditing.Q22.lp</t>
  </si>
  <si>
    <t>SlideEditing.Q27.lp</t>
  </si>
  <si>
    <t>SlideEditing.Q32.lp</t>
  </si>
  <si>
    <t>SlideEditing.Q37.lp</t>
  </si>
  <si>
    <t>SlideShow.Q22.lp</t>
  </si>
  <si>
    <t>SlideShow.Q27.lp</t>
  </si>
  <si>
    <t>SlideShow.Q32.lp</t>
  </si>
  <si>
    <t>SlideShow.Q37.lp</t>
  </si>
  <si>
    <t>Reference</t>
    <phoneticPr fontId="1"/>
  </si>
  <si>
    <t>Bandwidth [MByte]</t>
    <phoneticPr fontId="1"/>
  </si>
  <si>
    <t>Number of Cache Line</t>
    <phoneticPr fontId="1"/>
  </si>
  <si>
    <t>Cache Size [Kbyte]</t>
    <phoneticPr fontId="1"/>
  </si>
  <si>
    <t>Cache Line Size [Byte]</t>
    <phoneticPr fontId="1"/>
  </si>
  <si>
    <t>Reference:</t>
  </si>
  <si>
    <t>Tested:</t>
  </si>
  <si>
    <t>Class E</t>
  </si>
  <si>
    <t xml:space="preserve">Overall </t>
  </si>
  <si>
    <t>Class F (optional)</t>
  </si>
  <si>
    <t>All Average</t>
    <phoneticPr fontId="1"/>
  </si>
  <si>
    <t>All Worst</t>
    <phoneticPr fontId="1"/>
  </si>
  <si>
    <t>class A Average</t>
    <phoneticPr fontId="1"/>
  </si>
  <si>
    <t>class A Worst</t>
    <phoneticPr fontId="1"/>
  </si>
  <si>
    <t>class B Average</t>
    <phoneticPr fontId="1"/>
  </si>
  <si>
    <t>class B Worst</t>
    <phoneticPr fontId="1"/>
  </si>
  <si>
    <t>class C Average</t>
    <phoneticPr fontId="1"/>
  </si>
  <si>
    <t>class C Worst</t>
    <phoneticPr fontId="1"/>
  </si>
  <si>
    <t>class D Average</t>
    <phoneticPr fontId="1"/>
  </si>
  <si>
    <t>class D Worst</t>
    <phoneticPr fontId="1"/>
  </si>
  <si>
    <t>class E Average</t>
    <phoneticPr fontId="1"/>
  </si>
  <si>
    <t>class E Worst</t>
    <phoneticPr fontId="1"/>
  </si>
  <si>
    <t>class F Average</t>
    <phoneticPr fontId="1"/>
  </si>
  <si>
    <t>class F Worst</t>
    <phoneticPr fontId="1"/>
  </si>
  <si>
    <t>class A2 Average</t>
    <phoneticPr fontId="1"/>
  </si>
  <si>
    <t>class A2 Worst</t>
    <phoneticPr fontId="1"/>
  </si>
  <si>
    <t>average</t>
    <phoneticPr fontId="1"/>
  </si>
  <si>
    <t>worst</t>
    <phoneticPr fontId="1"/>
  </si>
  <si>
    <t>Random Access</t>
    <phoneticPr fontId="1"/>
  </si>
  <si>
    <t>Low delay B</t>
    <phoneticPr fontId="1"/>
  </si>
  <si>
    <t>Low delay P</t>
    <phoneticPr fontId="1"/>
  </si>
  <si>
    <t>Sequence</t>
    <phoneticPr fontId="1"/>
  </si>
  <si>
    <t>bandwidth</t>
    <phoneticPr fontId="1"/>
  </si>
  <si>
    <t>ArenaOfValor.Q22.vtm.ra</t>
    <phoneticPr fontId="1"/>
  </si>
  <si>
    <t>ArenaOfValor.Q27.vtm.ra</t>
    <phoneticPr fontId="1"/>
  </si>
  <si>
    <t>ArenaOfValor.Q32.vtm.ra</t>
    <phoneticPr fontId="1"/>
  </si>
  <si>
    <t>ArenaOfValor.Q37.vtm.ra</t>
    <phoneticPr fontId="1"/>
  </si>
  <si>
    <t>ArenaIfValor</t>
    <phoneticPr fontId="1"/>
  </si>
  <si>
    <t>ArenaOfValor.Q22.ra</t>
    <phoneticPr fontId="1"/>
  </si>
  <si>
    <t>ArenaOfValor.Q27.ra</t>
    <phoneticPr fontId="1"/>
  </si>
  <si>
    <t>ArenaOfValor.Q32.ra</t>
    <phoneticPr fontId="1"/>
  </si>
  <si>
    <t>ArenaOfValor.Q37.ra</t>
    <phoneticPr fontId="1"/>
  </si>
  <si>
    <t>Tango2</t>
    <phoneticPr fontId="1"/>
  </si>
  <si>
    <t>FoodMarket4</t>
    <phoneticPr fontId="1"/>
  </si>
  <si>
    <t>Campfire</t>
    <phoneticPr fontId="1"/>
  </si>
  <si>
    <t>CatRobot</t>
    <phoneticPr fontId="1"/>
  </si>
  <si>
    <t>DaylightRoad2</t>
    <phoneticPr fontId="1"/>
  </si>
  <si>
    <t>ParkRunning3</t>
    <phoneticPr fontId="1"/>
  </si>
  <si>
    <t>MarketPlace</t>
    <phoneticPr fontId="1"/>
  </si>
  <si>
    <t>RitualDance</t>
    <phoneticPr fontId="1"/>
  </si>
  <si>
    <t>Cactus</t>
    <phoneticPr fontId="1"/>
  </si>
  <si>
    <t>BasketballDrive</t>
    <phoneticPr fontId="1"/>
  </si>
  <si>
    <t>BQTerrace</t>
    <phoneticPr fontId="1"/>
  </si>
  <si>
    <t>BasketballDrill</t>
    <phoneticPr fontId="1"/>
  </si>
  <si>
    <t>BQMall</t>
    <phoneticPr fontId="1"/>
  </si>
  <si>
    <t>PartyScene</t>
    <phoneticPr fontId="1"/>
  </si>
  <si>
    <t>RaceHorsesC</t>
    <phoneticPr fontId="1"/>
  </si>
  <si>
    <t>BasketballPass</t>
    <phoneticPr fontId="1"/>
  </si>
  <si>
    <t>BQSquare</t>
    <phoneticPr fontId="1"/>
  </si>
  <si>
    <t>BlowingBubbles</t>
    <phoneticPr fontId="1"/>
  </si>
  <si>
    <t>RaceHorses</t>
    <phoneticPr fontId="1"/>
  </si>
  <si>
    <t>FourPeople</t>
    <phoneticPr fontId="1"/>
  </si>
  <si>
    <t>Johnny</t>
    <phoneticPr fontId="1"/>
  </si>
  <si>
    <t>KristenAndSara</t>
    <phoneticPr fontId="1"/>
  </si>
  <si>
    <t>BasketballDrillText</t>
    <phoneticPr fontId="1"/>
  </si>
  <si>
    <t>ArenaOfValor</t>
    <phoneticPr fontId="1"/>
  </si>
  <si>
    <t>SlideEditing</t>
    <phoneticPr fontId="1"/>
  </si>
  <si>
    <t>SlideShow</t>
    <phoneticPr fontId="1"/>
  </si>
  <si>
    <t>Bandwidth [Mbyte/s]</t>
    <phoneticPr fontId="1"/>
  </si>
  <si>
    <t>ArenaOfValor</t>
    <phoneticPr fontId="1"/>
  </si>
  <si>
    <t>Class F</t>
    <phoneticPr fontId="1"/>
  </si>
  <si>
    <t>sequence</t>
    <phoneticPr fontId="1"/>
  </si>
  <si>
    <t>bandwidth</t>
    <phoneticPr fontId="1"/>
  </si>
  <si>
    <t>ArenaOfValor.Q22.vtm.lb</t>
    <phoneticPr fontId="1"/>
  </si>
  <si>
    <t>ArenaOfValor.Q27.vtm.lb</t>
    <phoneticPr fontId="1"/>
  </si>
  <si>
    <t>ArenaOfValor.Q32.vtm.lb</t>
    <phoneticPr fontId="1"/>
  </si>
  <si>
    <t>ArenaOfValor.Q37.vtm.lb</t>
    <phoneticPr fontId="1"/>
  </si>
  <si>
    <t>ArenaOfValor.Q22.lb</t>
    <phoneticPr fontId="1"/>
  </si>
  <si>
    <t>ArenaOfValor.Q27.lb</t>
    <phoneticPr fontId="1"/>
  </si>
  <si>
    <t>ArenaOfValor.Q32.lb</t>
    <phoneticPr fontId="1"/>
  </si>
  <si>
    <t>ArenaOfValor.Q37.lb</t>
    <phoneticPr fontId="1"/>
  </si>
  <si>
    <t>VTM-3.0</t>
    <phoneticPr fontId="1"/>
  </si>
  <si>
    <t>Crosscheck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</si>
</sst>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</cellStyleXfs>
  <cellXfs count="100">
    <xf numFmtId="0" fontId="0" fillId="0" borderId="0" xfId="0">
      <alignment vertical="center"/>
    </xf>
    <xf numFmtId="0" fontId="3" fillId="0" borderId="5" xfId="1" applyFont="1" applyBorder="1"/>
    <xf numFmtId="0" fontId="3" fillId="0" borderId="6" xfId="1" applyFont="1" applyBorder="1"/>
    <xf numFmtId="0" fontId="3" fillId="0" borderId="9" xfId="1" applyFont="1" applyBorder="1"/>
    <xf numFmtId="0" fontId="3" fillId="0" borderId="5" xfId="1" applyFont="1" applyFill="1" applyBorder="1"/>
    <xf numFmtId="0" fontId="3" fillId="0" borderId="6" xfId="1" applyFont="1" applyFill="1" applyBorder="1"/>
    <xf numFmtId="0" fontId="3" fillId="0" borderId="9" xfId="1" applyFont="1" applyFill="1" applyBorder="1"/>
    <xf numFmtId="0" fontId="3" fillId="0" borderId="5" xfId="1" applyFont="1" applyBorder="1"/>
    <xf numFmtId="0" fontId="3" fillId="0" borderId="6" xfId="1" applyFont="1" applyBorder="1"/>
    <xf numFmtId="0" fontId="3" fillId="0" borderId="9" xfId="1" applyFont="1" applyBorder="1"/>
    <xf numFmtId="0" fontId="3" fillId="0" borderId="5" xfId="1" applyFont="1" applyFill="1" applyBorder="1"/>
    <xf numFmtId="0" fontId="3" fillId="0" borderId="6" xfId="1" applyFont="1" applyFill="1" applyBorder="1"/>
    <xf numFmtId="0" fontId="3" fillId="0" borderId="9" xfId="1" applyFont="1" applyFill="1" applyBorder="1"/>
    <xf numFmtId="0" fontId="3" fillId="0" borderId="4" xfId="1" applyFont="1" applyBorder="1"/>
    <xf numFmtId="0" fontId="3" fillId="0" borderId="3" xfId="1" applyFont="1" applyBorder="1"/>
    <xf numFmtId="0" fontId="3" fillId="0" borderId="2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9" xfId="1" applyFont="1" applyBorder="1"/>
    <xf numFmtId="0" fontId="3" fillId="0" borderId="5" xfId="1" applyFont="1" applyFill="1" applyBorder="1"/>
    <xf numFmtId="0" fontId="3" fillId="0" borderId="6" xfId="1" applyFont="1" applyFill="1" applyBorder="1"/>
    <xf numFmtId="0" fontId="3" fillId="0" borderId="9" xfId="1" applyFont="1" applyFill="1" applyBorder="1"/>
    <xf numFmtId="0" fontId="3" fillId="0" borderId="4" xfId="1" applyFont="1" applyBorder="1"/>
    <xf numFmtId="0" fontId="3" fillId="0" borderId="3" xfId="1" applyFont="1" applyBorder="1"/>
    <xf numFmtId="0" fontId="3" fillId="0" borderId="2" xfId="1" applyFont="1" applyBorder="1"/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14" xfId="1" applyFont="1" applyBorder="1" applyAlignment="1">
      <alignment horizont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0" fontId="0" fillId="0" borderId="0" xfId="0" applyAlignment="1"/>
    <xf numFmtId="0" fontId="5" fillId="0" borderId="14" xfId="0" applyFont="1" applyBorder="1" applyAlignment="1">
      <alignment horizontal="center" vertical="center"/>
    </xf>
    <xf numFmtId="177" fontId="5" fillId="0" borderId="5" xfId="0" applyNumberFormat="1" applyFont="1" applyBorder="1">
      <alignment vertical="center"/>
    </xf>
    <xf numFmtId="177" fontId="5" fillId="0" borderId="6" xfId="0" applyNumberFormat="1" applyFont="1" applyBorder="1">
      <alignment vertical="center"/>
    </xf>
    <xf numFmtId="177" fontId="5" fillId="2" borderId="5" xfId="0" applyNumberFormat="1" applyFont="1" applyFill="1" applyBorder="1">
      <alignment vertical="center"/>
    </xf>
    <xf numFmtId="177" fontId="5" fillId="2" borderId="6" xfId="0" applyNumberFormat="1" applyFont="1" applyFill="1" applyBorder="1">
      <alignment vertical="center"/>
    </xf>
    <xf numFmtId="177" fontId="5" fillId="2" borderId="9" xfId="0" applyNumberFormat="1" applyFont="1" applyFill="1" applyBorder="1">
      <alignment vertical="center"/>
    </xf>
    <xf numFmtId="0" fontId="6" fillId="0" borderId="0" xfId="0" applyFo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0" fontId="5" fillId="0" borderId="11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177" fontId="5" fillId="0" borderId="4" xfId="0" applyNumberFormat="1" applyFont="1" applyBorder="1">
      <alignment vertical="center"/>
    </xf>
    <xf numFmtId="177" fontId="5" fillId="0" borderId="8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9" xfId="0" applyNumberFormat="1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3" borderId="5" xfId="0" applyNumberFormat="1" applyFont="1" applyFill="1" applyBorder="1">
      <alignment vertical="center"/>
    </xf>
    <xf numFmtId="176" fontId="5" fillId="3" borderId="6" xfId="0" applyNumberFormat="1" applyFont="1" applyFill="1" applyBorder="1">
      <alignment vertical="center"/>
    </xf>
    <xf numFmtId="177" fontId="5" fillId="3" borderId="5" xfId="0" applyNumberFormat="1" applyFont="1" applyFill="1" applyBorder="1">
      <alignment vertical="center"/>
    </xf>
    <xf numFmtId="177" fontId="5" fillId="3" borderId="6" xfId="0" applyNumberFormat="1" applyFont="1" applyFill="1" applyBorder="1">
      <alignment vertical="center"/>
    </xf>
    <xf numFmtId="177" fontId="5" fillId="3" borderId="8" xfId="0" applyNumberFormat="1" applyFont="1" applyFill="1" applyBorder="1">
      <alignment vertical="center"/>
    </xf>
    <xf numFmtId="177" fontId="5" fillId="4" borderId="5" xfId="0" applyNumberFormat="1" applyFont="1" applyFill="1" applyBorder="1">
      <alignment vertical="center"/>
    </xf>
    <xf numFmtId="177" fontId="5" fillId="4" borderId="6" xfId="0" applyNumberFormat="1" applyFont="1" applyFill="1" applyBorder="1">
      <alignment vertical="center"/>
    </xf>
    <xf numFmtId="176" fontId="5" fillId="4" borderId="5" xfId="0" applyNumberFormat="1" applyFont="1" applyFill="1" applyBorder="1">
      <alignment vertical="center"/>
    </xf>
    <xf numFmtId="176" fontId="5" fillId="4" borderId="6" xfId="0" applyNumberFormat="1" applyFont="1" applyFill="1" applyBorder="1">
      <alignment vertical="center"/>
    </xf>
    <xf numFmtId="176" fontId="3" fillId="4" borderId="7" xfId="0" applyNumberFormat="1" applyFont="1" applyFill="1" applyBorder="1" applyAlignment="1">
      <alignment horizontal="center" vertical="center"/>
    </xf>
    <xf numFmtId="176" fontId="3" fillId="4" borderId="12" xfId="0" applyNumberFormat="1" applyFont="1" applyFill="1" applyBorder="1" applyAlignment="1">
      <alignment horizontal="center"/>
    </xf>
    <xf numFmtId="176" fontId="7" fillId="5" borderId="2" xfId="0" applyNumberFormat="1" applyFont="1" applyFill="1" applyBorder="1" applyAlignment="1">
      <alignment horizontal="center" vertical="center"/>
    </xf>
    <xf numFmtId="176" fontId="7" fillId="5" borderId="4" xfId="0" applyNumberFormat="1" applyFont="1" applyFill="1" applyBorder="1" applyAlignment="1">
      <alignment horizontal="center" vertical="center"/>
    </xf>
    <xf numFmtId="176" fontId="7" fillId="5" borderId="7" xfId="0" applyNumberFormat="1" applyFont="1" applyFill="1" applyBorder="1" applyAlignment="1">
      <alignment horizontal="center" vertical="center"/>
    </xf>
    <xf numFmtId="176" fontId="7" fillId="5" borderId="8" xfId="0" applyNumberFormat="1" applyFont="1" applyFill="1" applyBorder="1" applyAlignment="1">
      <alignment horizontal="center" vertical="center"/>
    </xf>
    <xf numFmtId="176" fontId="5" fillId="5" borderId="5" xfId="0" applyNumberFormat="1" applyFont="1" applyFill="1" applyBorder="1">
      <alignment vertical="center"/>
    </xf>
    <xf numFmtId="176" fontId="5" fillId="5" borderId="6" xfId="0" applyNumberFormat="1" applyFont="1" applyFill="1" applyBorder="1">
      <alignment vertical="center"/>
    </xf>
    <xf numFmtId="177" fontId="5" fillId="5" borderId="4" xfId="0" applyNumberFormat="1" applyFont="1" applyFill="1" applyBorder="1">
      <alignment vertical="center"/>
    </xf>
    <xf numFmtId="177" fontId="5" fillId="5" borderId="8" xfId="0" applyNumberFormat="1" applyFont="1" applyFill="1" applyBorder="1">
      <alignment vertical="center"/>
    </xf>
    <xf numFmtId="177" fontId="5" fillId="5" borderId="5" xfId="0" applyNumberFormat="1" applyFont="1" applyFill="1" applyBorder="1">
      <alignment vertical="center"/>
    </xf>
    <xf numFmtId="177" fontId="5" fillId="5" borderId="6" xfId="0" applyNumberFormat="1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3">
    <cellStyle name="パーセント 2" xfId="2" xr:uid="{00000000-0005-0000-0000-000000000000}"/>
    <cellStyle name="標準" xfId="0" builtinId="0"/>
    <cellStyle name="標準 2" xfId="1" xr:uid="{00000000-0005-0000-0000-000002000000}"/>
  </cellStyles>
  <dxfs count="48"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theme="5" tint="0.79998168889431442"/>
        </patternFill>
      </fill>
    </dxf>
    <dxf>
      <fill>
        <patternFill>
          <bgColor rgb="FFCCFFCC"/>
        </patternFill>
      </fill>
    </dxf>
    <dxf>
      <fill>
        <patternFill>
          <bgColor rgb="FFFFC7CE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CCFFCC"/>
      <color rgb="FFFFC7CE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3"/>
  <sheetViews>
    <sheetView tabSelected="1" workbookViewId="0"/>
  </sheetViews>
  <sheetFormatPr defaultRowHeight="18.75" x14ac:dyDescent="0.4"/>
  <cols>
    <col min="2" max="2" width="14.125" bestFit="1" customWidth="1"/>
    <col min="3" max="4" width="15.625" customWidth="1"/>
    <col min="6" max="6" width="11.375" bestFit="1" customWidth="1"/>
  </cols>
  <sheetData>
    <row r="2" spans="2:7" ht="15" customHeight="1" thickBot="1" x14ac:dyDescent="0.45">
      <c r="B2" s="45"/>
      <c r="C2" s="98" t="s">
        <v>679</v>
      </c>
      <c r="D2" s="99"/>
    </row>
    <row r="3" spans="2:7" ht="15" customHeight="1" thickBot="1" x14ac:dyDescent="0.25">
      <c r="B3" s="45"/>
      <c r="C3" s="64" t="s">
        <v>677</v>
      </c>
      <c r="D3" s="63" t="s">
        <v>678</v>
      </c>
      <c r="F3" s="52" t="s">
        <v>656</v>
      </c>
      <c r="G3" s="52" t="s">
        <v>732</v>
      </c>
    </row>
    <row r="4" spans="2:7" ht="15" customHeight="1" x14ac:dyDescent="0.2">
      <c r="B4" s="47" t="s">
        <v>0</v>
      </c>
      <c r="C4" s="65">
        <f>'RA (VTM vs test)'!H109</f>
        <v>0.2516321939979152</v>
      </c>
      <c r="D4" s="69">
        <f>'RA (VTM vs test)'!H110</f>
        <v>0.30365769496204281</v>
      </c>
      <c r="F4" s="52" t="s">
        <v>657</v>
      </c>
      <c r="G4" t="s">
        <v>733</v>
      </c>
    </row>
    <row r="5" spans="2:7" ht="15" customHeight="1" x14ac:dyDescent="0.2">
      <c r="B5" s="48" t="s">
        <v>5</v>
      </c>
      <c r="C5" s="66">
        <f>'RA (VTM vs test)'!H111</f>
        <v>0.22596933658117208</v>
      </c>
      <c r="D5" s="71">
        <f>'RA (VTM vs test)'!H112</f>
        <v>0.30995475113122173</v>
      </c>
      <c r="F5" s="50"/>
      <c r="G5" s="52"/>
    </row>
    <row r="6" spans="2:7" ht="15" customHeight="1" x14ac:dyDescent="0.2">
      <c r="B6" s="48" t="s">
        <v>9</v>
      </c>
      <c r="C6" s="66">
        <f>'RA (VTM vs test)'!H113</f>
        <v>0.231933002439066</v>
      </c>
      <c r="D6" s="71">
        <f>'RA (VTM vs test)'!H114</f>
        <v>0.30563798219584565</v>
      </c>
    </row>
    <row r="7" spans="2:7" ht="15" customHeight="1" x14ac:dyDescent="0.4">
      <c r="B7" s="48" t="s">
        <v>16</v>
      </c>
      <c r="C7" s="66">
        <f>'RA (VTM vs test)'!H115</f>
        <v>0.19924894109427541</v>
      </c>
      <c r="D7" s="72">
        <f>'RA (VTM vs test)'!H116</f>
        <v>0.25203252032520324</v>
      </c>
    </row>
    <row r="8" spans="2:7" ht="15" customHeight="1" thickBot="1" x14ac:dyDescent="0.25">
      <c r="B8" s="48" t="s">
        <v>658</v>
      </c>
      <c r="C8" s="86"/>
      <c r="D8" s="87"/>
    </row>
    <row r="9" spans="2:7" ht="15" customHeight="1" thickBot="1" x14ac:dyDescent="0.45">
      <c r="B9" s="53" t="s">
        <v>659</v>
      </c>
      <c r="C9" s="67">
        <f>'RA (VTM vs test)'!H3</f>
        <v>0.23496609316092643</v>
      </c>
      <c r="D9" s="73">
        <f>'RA (VTM vs test)'!H4</f>
        <v>0.32989690721649484</v>
      </c>
    </row>
    <row r="10" spans="2:7" ht="15" customHeight="1" x14ac:dyDescent="0.4">
      <c r="B10" s="51" t="s">
        <v>22</v>
      </c>
      <c r="C10" s="65">
        <f>'RA (VTM vs test)'!H117</f>
        <v>0.22261484098939929</v>
      </c>
      <c r="D10" s="75">
        <f>'RA (VTM vs test)'!H118</f>
        <v>0.26923076923076922</v>
      </c>
    </row>
    <row r="11" spans="2:7" ht="15" customHeight="1" thickBot="1" x14ac:dyDescent="0.45">
      <c r="B11" s="46" t="s">
        <v>721</v>
      </c>
      <c r="C11" s="68">
        <f>'RA (VTM vs test)'!H121</f>
        <v>0.25424741173347493</v>
      </c>
      <c r="D11" s="76">
        <f>'RA (VTM vs test)'!H122</f>
        <v>0.32989690721649484</v>
      </c>
    </row>
    <row r="12" spans="2:7" ht="15" customHeight="1" thickBot="1" x14ac:dyDescent="0.25">
      <c r="B12" s="45"/>
      <c r="C12" s="45"/>
      <c r="D12" s="54"/>
    </row>
    <row r="13" spans="2:7" ht="15" customHeight="1" thickBot="1" x14ac:dyDescent="0.45">
      <c r="B13" s="45"/>
      <c r="C13" s="98" t="s">
        <v>680</v>
      </c>
      <c r="D13" s="99"/>
    </row>
    <row r="14" spans="2:7" ht="15" customHeight="1" thickBot="1" x14ac:dyDescent="0.45">
      <c r="B14" s="45"/>
      <c r="C14" s="64" t="s">
        <v>677</v>
      </c>
      <c r="D14" s="63" t="s">
        <v>678</v>
      </c>
    </row>
    <row r="15" spans="2:7" ht="15" customHeight="1" x14ac:dyDescent="0.4">
      <c r="B15" s="47" t="s">
        <v>0</v>
      </c>
      <c r="C15" s="88"/>
      <c r="D15" s="89"/>
    </row>
    <row r="16" spans="2:7" ht="15" customHeight="1" x14ac:dyDescent="0.4">
      <c r="B16" s="48" t="s">
        <v>5</v>
      </c>
      <c r="C16" s="90"/>
      <c r="D16" s="91"/>
    </row>
    <row r="17" spans="2:4" ht="15" customHeight="1" x14ac:dyDescent="0.4">
      <c r="B17" s="48" t="s">
        <v>9</v>
      </c>
      <c r="C17" s="66">
        <f>'LDB (VTM vs test)'!H113</f>
        <v>0.18728406338112069</v>
      </c>
      <c r="D17" s="72">
        <f>'LDB (VTM vs test)'!H114</f>
        <v>0.25622775800711745</v>
      </c>
    </row>
    <row r="18" spans="2:4" ht="15" customHeight="1" x14ac:dyDescent="0.4">
      <c r="B18" s="48" t="s">
        <v>16</v>
      </c>
      <c r="C18" s="66">
        <f>'LDB (VTM vs test)'!H115</f>
        <v>0.16510911989445332</v>
      </c>
      <c r="D18" s="72">
        <f>'LDB (VTM vs test)'!H116</f>
        <v>0.20242914979757087</v>
      </c>
    </row>
    <row r="19" spans="2:4" ht="15" customHeight="1" thickBot="1" x14ac:dyDescent="0.45">
      <c r="B19" s="48" t="s">
        <v>658</v>
      </c>
      <c r="C19" s="66">
        <f>'LDB (VTM vs test)'!H119</f>
        <v>0.20401337792642141</v>
      </c>
      <c r="D19" s="72">
        <f>'LDB (VTM vs test)'!H120</f>
        <v>0.27272727272727271</v>
      </c>
    </row>
    <row r="20" spans="2:4" ht="15" customHeight="1" thickBot="1" x14ac:dyDescent="0.45">
      <c r="B20" s="49" t="s">
        <v>659</v>
      </c>
      <c r="C20" s="67">
        <f>'LDB (VTM vs test)'!H3</f>
        <v>0.18711453810630491</v>
      </c>
      <c r="D20" s="70">
        <f>'LDB (VTM vs test)'!H4</f>
        <v>0.30769230769230771</v>
      </c>
    </row>
    <row r="21" spans="2:4" ht="15" customHeight="1" x14ac:dyDescent="0.4">
      <c r="B21" s="51" t="s">
        <v>22</v>
      </c>
      <c r="C21" s="65">
        <f>'LDB (VTM vs test)'!H117</f>
        <v>0.18511988716502115</v>
      </c>
      <c r="D21" s="69">
        <f>'LDB (VTM vs test)'!H118</f>
        <v>0.23809523809523808</v>
      </c>
    </row>
    <row r="22" spans="2:4" ht="15" customHeight="1" thickBot="1" x14ac:dyDescent="0.45">
      <c r="B22" s="46" t="s">
        <v>660</v>
      </c>
      <c r="C22" s="68">
        <f>'LDB (VTM vs test)'!H121</f>
        <v>0.20371853037985943</v>
      </c>
      <c r="D22" s="74">
        <f>'LDB (VTM vs test)'!H122</f>
        <v>0.30769230769230771</v>
      </c>
    </row>
    <row r="23" spans="2:4" ht="15" customHeight="1" thickBot="1" x14ac:dyDescent="0.25">
      <c r="B23" s="45"/>
      <c r="C23" s="45"/>
      <c r="D23" s="54"/>
    </row>
    <row r="24" spans="2:4" ht="15" customHeight="1" thickBot="1" x14ac:dyDescent="0.45">
      <c r="B24" s="45"/>
      <c r="C24" s="98" t="s">
        <v>681</v>
      </c>
      <c r="D24" s="99"/>
    </row>
    <row r="25" spans="2:4" ht="15" customHeight="1" thickBot="1" x14ac:dyDescent="0.45">
      <c r="B25" s="45"/>
      <c r="C25" s="64" t="s">
        <v>677</v>
      </c>
      <c r="D25" s="63" t="s">
        <v>678</v>
      </c>
    </row>
    <row r="26" spans="2:4" ht="15" customHeight="1" x14ac:dyDescent="0.4">
      <c r="B26" s="47" t="s">
        <v>0</v>
      </c>
      <c r="C26" s="65">
        <f>'LDP (VTM vs test)'!H109</f>
        <v>0</v>
      </c>
      <c r="D26" s="69">
        <f>'LDP (VTM vs test)'!H110</f>
        <v>0</v>
      </c>
    </row>
    <row r="27" spans="2:4" ht="15" customHeight="1" x14ac:dyDescent="0.4">
      <c r="B27" s="48" t="s">
        <v>5</v>
      </c>
      <c r="C27" s="66">
        <f>'LDP (VTM vs test)'!H111</f>
        <v>0</v>
      </c>
      <c r="D27" s="72">
        <f>'LDP (VTM vs test)'!H112</f>
        <v>0</v>
      </c>
    </row>
    <row r="28" spans="2:4" ht="15" customHeight="1" x14ac:dyDescent="0.4">
      <c r="B28" s="48" t="s">
        <v>9</v>
      </c>
      <c r="C28" s="66">
        <f>'LDP (VTM vs test)'!H113</f>
        <v>0</v>
      </c>
      <c r="D28" s="72">
        <f>'LDP (VTM vs test)'!H114</f>
        <v>0</v>
      </c>
    </row>
    <row r="29" spans="2:4" ht="15" customHeight="1" x14ac:dyDescent="0.4">
      <c r="B29" s="48" t="s">
        <v>16</v>
      </c>
      <c r="C29" s="66">
        <f>'LDP (VTM vs test)'!H115</f>
        <v>0</v>
      </c>
      <c r="D29" s="72">
        <f>'LDP (VTM vs test)'!H116</f>
        <v>0</v>
      </c>
    </row>
    <row r="30" spans="2:4" ht="15" customHeight="1" thickBot="1" x14ac:dyDescent="0.45">
      <c r="B30" s="48" t="s">
        <v>658</v>
      </c>
      <c r="C30" s="66">
        <f>'LDP (VTM vs test)'!H119</f>
        <v>0</v>
      </c>
      <c r="D30" s="72">
        <f>'LDP (VTM vs test)'!H120</f>
        <v>0</v>
      </c>
    </row>
    <row r="31" spans="2:4" ht="15" customHeight="1" thickBot="1" x14ac:dyDescent="0.45">
      <c r="B31" s="49" t="s">
        <v>659</v>
      </c>
      <c r="C31" s="67">
        <f>'LDP (VTM vs test)'!H3</f>
        <v>0</v>
      </c>
      <c r="D31" s="70">
        <f>'LDP (VTM vs test)'!H4</f>
        <v>0</v>
      </c>
    </row>
    <row r="32" spans="2:4" ht="15" customHeight="1" x14ac:dyDescent="0.4">
      <c r="B32" s="51" t="s">
        <v>22</v>
      </c>
      <c r="C32" s="65">
        <f>'LDP (VTM vs test)'!H117</f>
        <v>0</v>
      </c>
      <c r="D32" s="69">
        <f>'LDP (VTM vs test)'!H118</f>
        <v>0</v>
      </c>
    </row>
    <row r="33" spans="2:4" ht="15" customHeight="1" thickBot="1" x14ac:dyDescent="0.45">
      <c r="B33" s="46" t="s">
        <v>660</v>
      </c>
      <c r="C33" s="68">
        <f>'LDP (VTM vs test)'!H121</f>
        <v>0</v>
      </c>
      <c r="D33" s="74">
        <f>'LDP (VTM vs test)'!H122</f>
        <v>0</v>
      </c>
    </row>
  </sheetData>
  <mergeCells count="3">
    <mergeCell ref="C13:D13"/>
    <mergeCell ref="C24:D24"/>
    <mergeCell ref="C2:D2"/>
  </mergeCells>
  <phoneticPr fontId="1"/>
  <conditionalFormatting sqref="C4:D7 C17:D22 C26:D32 C9:D11">
    <cfRule type="cellIs" dxfId="47" priority="1" operator="lessThan">
      <formula>0.7</formula>
    </cfRule>
    <cfRule type="cellIs" dxfId="46" priority="2" operator="greaterThan">
      <formula>1.3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2"/>
  <sheetViews>
    <sheetView workbookViewId="0"/>
  </sheetViews>
  <sheetFormatPr defaultRowHeight="15.95" customHeight="1" x14ac:dyDescent="0.4"/>
  <cols>
    <col min="2" max="2" width="14.75" bestFit="1" customWidth="1"/>
    <col min="4" max="4" width="17.875" customWidth="1"/>
    <col min="6" max="6" width="17.875" customWidth="1"/>
    <col min="8" max="8" width="18" customWidth="1"/>
    <col min="10" max="10" width="19.875" bestFit="1" customWidth="1"/>
  </cols>
  <sheetData>
    <row r="1" spans="1:11" ht="15.95" customHeight="1" thickBot="1" x14ac:dyDescent="0.25">
      <c r="A1" s="25"/>
      <c r="B1" s="25"/>
      <c r="C1" s="25"/>
      <c r="D1" s="32" t="s">
        <v>651</v>
      </c>
      <c r="E1" s="25"/>
      <c r="F1" s="32" t="s">
        <v>38</v>
      </c>
      <c r="G1" s="25"/>
      <c r="H1" s="32"/>
      <c r="J1" s="43" t="s">
        <v>39</v>
      </c>
    </row>
    <row r="2" spans="1:11" ht="15.95" customHeight="1" thickBot="1" x14ac:dyDescent="0.25">
      <c r="A2" s="15"/>
      <c r="B2" s="14"/>
      <c r="C2" s="13" t="s">
        <v>37</v>
      </c>
      <c r="D2" s="37" t="s">
        <v>719</v>
      </c>
      <c r="F2" s="37" t="s">
        <v>719</v>
      </c>
      <c r="H2" s="37" t="s">
        <v>44</v>
      </c>
      <c r="J2" s="26" t="s">
        <v>654</v>
      </c>
      <c r="K2" s="26">
        <f>K3 * K4 * K5 / 1024</f>
        <v>64</v>
      </c>
    </row>
    <row r="3" spans="1:11" ht="15.95" customHeight="1" x14ac:dyDescent="0.2">
      <c r="A3" s="16" t="s">
        <v>41</v>
      </c>
      <c r="B3" s="30" t="s">
        <v>661</v>
      </c>
      <c r="C3" s="27"/>
      <c r="D3" s="38">
        <f>AVERAGE(D5:D80,D93:D108)</f>
        <v>4019.6456521739133</v>
      </c>
      <c r="F3" s="38">
        <f>AVERAGE(F5:F80,F93:F108)</f>
        <v>944.48043478260854</v>
      </c>
      <c r="H3" s="33">
        <f t="shared" ref="H3:H34" si="0">F3 / D3</f>
        <v>0.23496609316092643</v>
      </c>
      <c r="J3" s="26" t="s">
        <v>655</v>
      </c>
      <c r="K3" s="44">
        <v>256</v>
      </c>
    </row>
    <row r="4" spans="1:11" ht="15.95" customHeight="1" thickBot="1" x14ac:dyDescent="0.45">
      <c r="A4" s="29"/>
      <c r="B4" s="31" t="s">
        <v>662</v>
      </c>
      <c r="C4" s="28"/>
      <c r="D4" s="39">
        <f>MAX(D5:D108)</f>
        <v>21162</v>
      </c>
      <c r="F4" s="39">
        <f>MAX(F5:F108)</f>
        <v>4110</v>
      </c>
      <c r="H4" s="34">
        <f>MAX(H5:H108)</f>
        <v>0.32989690721649484</v>
      </c>
      <c r="J4" s="26" t="s">
        <v>653</v>
      </c>
      <c r="K4" s="44">
        <v>64</v>
      </c>
    </row>
    <row r="5" spans="1:11" ht="15.95" customHeight="1" x14ac:dyDescent="0.2">
      <c r="A5" s="1" t="s">
        <v>0</v>
      </c>
      <c r="B5" s="1" t="s">
        <v>1</v>
      </c>
      <c r="C5" s="7">
        <v>22</v>
      </c>
      <c r="D5" s="40">
        <f>VTM!B2 * fps!B1</f>
        <v>15234</v>
      </c>
      <c r="F5" s="40">
        <f>Test!B2 * fps!B1</f>
        <v>3054</v>
      </c>
      <c r="H5" s="33">
        <f t="shared" si="0"/>
        <v>0.20047262701851123</v>
      </c>
      <c r="J5" s="26" t="s">
        <v>40</v>
      </c>
      <c r="K5" s="44">
        <v>4</v>
      </c>
    </row>
    <row r="6" spans="1:11" ht="15.95" customHeight="1" x14ac:dyDescent="0.2">
      <c r="A6" s="2" t="s">
        <v>2</v>
      </c>
      <c r="B6" s="2"/>
      <c r="C6" s="8">
        <v>27</v>
      </c>
      <c r="D6" s="41">
        <f>VTM!B3 * fps!B1</f>
        <v>13146</v>
      </c>
      <c r="F6" s="41">
        <f>Test!B3 * fps!B1</f>
        <v>3114</v>
      </c>
      <c r="H6" s="34">
        <f t="shared" si="0"/>
        <v>0.2368781378366043</v>
      </c>
    </row>
    <row r="7" spans="1:11" ht="15.95" customHeight="1" x14ac:dyDescent="0.2">
      <c r="A7" s="2"/>
      <c r="B7" s="2"/>
      <c r="C7" s="8">
        <v>32</v>
      </c>
      <c r="D7" s="41">
        <f>VTM!B4 * fps!B1</f>
        <v>11640</v>
      </c>
      <c r="F7" s="41">
        <f>Test!B4 * fps!B1</f>
        <v>3096</v>
      </c>
      <c r="H7" s="34">
        <f t="shared" si="0"/>
        <v>0.26597938144329897</v>
      </c>
    </row>
    <row r="8" spans="1:11" ht="15.95" customHeight="1" thickBot="1" x14ac:dyDescent="0.25">
      <c r="A8" s="2"/>
      <c r="B8" s="3"/>
      <c r="C8" s="9">
        <v>37</v>
      </c>
      <c r="D8" s="41">
        <f>VTM!B5 * fps!B1</f>
        <v>10290</v>
      </c>
      <c r="F8" s="41">
        <f>Test!B5 * fps!B1</f>
        <v>3114</v>
      </c>
      <c r="H8" s="34">
        <f t="shared" si="0"/>
        <v>0.30262390670553935</v>
      </c>
    </row>
    <row r="9" spans="1:11" ht="15.95" customHeight="1" x14ac:dyDescent="0.2">
      <c r="A9" s="2"/>
      <c r="B9" s="1" t="s">
        <v>3</v>
      </c>
      <c r="C9" s="7">
        <v>22</v>
      </c>
      <c r="D9" s="40">
        <f>VTM!B6 * fps!B2</f>
        <v>12234</v>
      </c>
      <c r="F9" s="40">
        <f>Test!B6 * fps!B2</f>
        <v>2718</v>
      </c>
      <c r="H9" s="33">
        <f t="shared" si="0"/>
        <v>0.22216772927905837</v>
      </c>
    </row>
    <row r="10" spans="1:11" ht="15.95" customHeight="1" x14ac:dyDescent="0.2">
      <c r="A10" s="2"/>
      <c r="B10" s="2"/>
      <c r="C10" s="8">
        <v>27</v>
      </c>
      <c r="D10" s="41">
        <f>VTM!B7 * fps!B2</f>
        <v>10362</v>
      </c>
      <c r="F10" s="41">
        <f>Test!B7 * fps!B2</f>
        <v>2556</v>
      </c>
      <c r="H10" s="34">
        <f t="shared" si="0"/>
        <v>0.246670526925304</v>
      </c>
    </row>
    <row r="11" spans="1:11" ht="15.95" customHeight="1" x14ac:dyDescent="0.2">
      <c r="A11" s="2"/>
      <c r="B11" s="2"/>
      <c r="C11" s="8">
        <v>32</v>
      </c>
      <c r="D11" s="41">
        <f>VTM!B8 * fps!B2</f>
        <v>9366</v>
      </c>
      <c r="F11" s="41">
        <f>Test!B8 * fps!B2</f>
        <v>2520</v>
      </c>
      <c r="H11" s="34">
        <f t="shared" si="0"/>
        <v>0.26905829596412556</v>
      </c>
    </row>
    <row r="12" spans="1:11" ht="15.95" customHeight="1" thickBot="1" x14ac:dyDescent="0.25">
      <c r="A12" s="2"/>
      <c r="B12" s="3"/>
      <c r="C12" s="9">
        <v>37</v>
      </c>
      <c r="D12" s="41">
        <f>VTM!B9 * fps!B2</f>
        <v>8694</v>
      </c>
      <c r="F12" s="41">
        <f>Test!B9 * fps!B2</f>
        <v>2640</v>
      </c>
      <c r="H12" s="34">
        <f t="shared" si="0"/>
        <v>0.30365769496204281</v>
      </c>
    </row>
    <row r="13" spans="1:11" ht="15.95" customHeight="1" x14ac:dyDescent="0.2">
      <c r="A13" s="5"/>
      <c r="B13" s="4" t="s">
        <v>4</v>
      </c>
      <c r="C13" s="10">
        <v>22</v>
      </c>
      <c r="D13" s="40">
        <f>VTM!B10 * fps!B3</f>
        <v>7794</v>
      </c>
      <c r="F13" s="40">
        <f>Test!B10 * fps!B3</f>
        <v>1782</v>
      </c>
      <c r="H13" s="33">
        <f t="shared" si="0"/>
        <v>0.22863741339491916</v>
      </c>
    </row>
    <row r="14" spans="1:11" ht="15.95" customHeight="1" x14ac:dyDescent="0.2">
      <c r="A14" s="5"/>
      <c r="B14" s="5"/>
      <c r="C14" s="11">
        <v>27</v>
      </c>
      <c r="D14" s="41">
        <f>VTM!B11 * fps!B3</f>
        <v>3771</v>
      </c>
      <c r="F14" s="41">
        <f>Test!B11 * fps!B3</f>
        <v>996.00000000000011</v>
      </c>
      <c r="H14" s="34">
        <f t="shared" si="0"/>
        <v>0.26412092283214006</v>
      </c>
    </row>
    <row r="15" spans="1:11" ht="15.95" customHeight="1" x14ac:dyDescent="0.2">
      <c r="A15" s="5"/>
      <c r="B15" s="5"/>
      <c r="C15" s="11">
        <v>32</v>
      </c>
      <c r="D15" s="41">
        <f>VTM!B12 * fps!B3</f>
        <v>3507</v>
      </c>
      <c r="F15" s="41">
        <f>Test!B12 * fps!B3</f>
        <v>963</v>
      </c>
      <c r="H15" s="34">
        <f t="shared" si="0"/>
        <v>0.27459366980325062</v>
      </c>
    </row>
    <row r="16" spans="1:11" ht="15.95" customHeight="1" thickBot="1" x14ac:dyDescent="0.25">
      <c r="A16" s="5"/>
      <c r="B16" s="6"/>
      <c r="C16" s="12">
        <v>37</v>
      </c>
      <c r="D16" s="41">
        <f>VTM!B13 * fps!B3</f>
        <v>3324</v>
      </c>
      <c r="F16" s="41">
        <f>Test!B13 * fps!B3</f>
        <v>966.00000000000011</v>
      </c>
      <c r="H16" s="34">
        <f t="shared" si="0"/>
        <v>0.29061371841155237</v>
      </c>
    </row>
    <row r="17" spans="1:8" ht="15.95" customHeight="1" x14ac:dyDescent="0.2">
      <c r="A17" s="1" t="s">
        <v>5</v>
      </c>
      <c r="B17" s="1" t="s">
        <v>6</v>
      </c>
      <c r="C17" s="7">
        <v>22</v>
      </c>
      <c r="D17" s="40">
        <f>VTM!B14 * fps!B4</f>
        <v>21162</v>
      </c>
      <c r="F17" s="40">
        <f>Test!B14 * fps!B4</f>
        <v>4044.0000000000005</v>
      </c>
      <c r="H17" s="33">
        <f t="shared" si="0"/>
        <v>0.19109724978735471</v>
      </c>
    </row>
    <row r="18" spans="1:8" ht="15.95" customHeight="1" x14ac:dyDescent="0.2">
      <c r="A18" s="2" t="s">
        <v>2</v>
      </c>
      <c r="B18" s="2"/>
      <c r="C18" s="8">
        <v>27</v>
      </c>
      <c r="D18" s="41">
        <f>VTM!B15 * fps!B4</f>
        <v>17100</v>
      </c>
      <c r="F18" s="41">
        <f>Test!B15 * fps!B4</f>
        <v>4068</v>
      </c>
      <c r="H18" s="34">
        <f t="shared" si="0"/>
        <v>0.23789473684210527</v>
      </c>
    </row>
    <row r="19" spans="1:8" ht="15.95" customHeight="1" x14ac:dyDescent="0.2">
      <c r="A19" s="2"/>
      <c r="B19" s="2"/>
      <c r="C19" s="8">
        <v>32</v>
      </c>
      <c r="D19" s="41">
        <f>VTM!B16 * fps!B4</f>
        <v>14904</v>
      </c>
      <c r="F19" s="41">
        <f>Test!B16 * fps!B4</f>
        <v>4032</v>
      </c>
      <c r="H19" s="34">
        <f t="shared" si="0"/>
        <v>0.27053140096618356</v>
      </c>
    </row>
    <row r="20" spans="1:8" ht="15.95" customHeight="1" thickBot="1" x14ac:dyDescent="0.25">
      <c r="A20" s="2"/>
      <c r="B20" s="3"/>
      <c r="C20" s="9">
        <v>37</v>
      </c>
      <c r="D20" s="41">
        <f>VTM!B17 * fps!B4</f>
        <v>13260</v>
      </c>
      <c r="F20" s="41">
        <f>Test!B17 * fps!B4</f>
        <v>4110</v>
      </c>
      <c r="H20" s="34">
        <f t="shared" si="0"/>
        <v>0.30995475113122173</v>
      </c>
    </row>
    <row r="21" spans="1:8" ht="15.95" customHeight="1" x14ac:dyDescent="0.2">
      <c r="A21" s="2"/>
      <c r="B21" s="2" t="s">
        <v>7</v>
      </c>
      <c r="C21" s="7">
        <v>22</v>
      </c>
      <c r="D21" s="40">
        <f>VTM!B18 * fps!B5</f>
        <v>16032</v>
      </c>
      <c r="F21" s="40">
        <f>Test!B18 * fps!B5</f>
        <v>3234</v>
      </c>
      <c r="H21" s="33">
        <f t="shared" si="0"/>
        <v>0.20172155688622753</v>
      </c>
    </row>
    <row r="22" spans="1:8" ht="15.95" customHeight="1" x14ac:dyDescent="0.2">
      <c r="A22" s="2"/>
      <c r="B22" s="2"/>
      <c r="C22" s="8">
        <v>27</v>
      </c>
      <c r="D22" s="41">
        <f>VTM!B19 * fps!B5</f>
        <v>12156</v>
      </c>
      <c r="F22" s="41">
        <f>Test!B19 * fps!B5</f>
        <v>2874</v>
      </c>
      <c r="H22" s="34">
        <f t="shared" si="0"/>
        <v>0.23642645607107601</v>
      </c>
    </row>
    <row r="23" spans="1:8" ht="15.95" customHeight="1" x14ac:dyDescent="0.2">
      <c r="A23" s="2"/>
      <c r="B23" s="2"/>
      <c r="C23" s="8">
        <v>32</v>
      </c>
      <c r="D23" s="41">
        <f>VTM!B20 * fps!B5</f>
        <v>10284</v>
      </c>
      <c r="F23" s="41">
        <f>Test!B20 * fps!B5</f>
        <v>2622</v>
      </c>
      <c r="H23" s="34">
        <f t="shared" si="0"/>
        <v>0.25495915985997664</v>
      </c>
    </row>
    <row r="24" spans="1:8" ht="15.95" customHeight="1" thickBot="1" x14ac:dyDescent="0.25">
      <c r="A24" s="2"/>
      <c r="B24" s="3"/>
      <c r="C24" s="9">
        <v>37</v>
      </c>
      <c r="D24" s="41">
        <f>VTM!B21 * fps!B5</f>
        <v>9222</v>
      </c>
      <c r="F24" s="41">
        <f>Test!B21 * fps!B5</f>
        <v>2562</v>
      </c>
      <c r="H24" s="34">
        <f t="shared" si="0"/>
        <v>0.27781392322706572</v>
      </c>
    </row>
    <row r="25" spans="1:8" ht="15.95" customHeight="1" x14ac:dyDescent="0.2">
      <c r="A25" s="5"/>
      <c r="B25" s="2" t="s">
        <v>8</v>
      </c>
      <c r="C25" s="10">
        <v>22</v>
      </c>
      <c r="D25" s="40">
        <f>VTM!B22 * fps!B6</f>
        <v>20400</v>
      </c>
      <c r="F25" s="40">
        <f>Test!B22 * fps!B6</f>
        <v>3750</v>
      </c>
      <c r="H25" s="33">
        <f t="shared" si="0"/>
        <v>0.18382352941176472</v>
      </c>
    </row>
    <row r="26" spans="1:8" ht="15.95" customHeight="1" x14ac:dyDescent="0.2">
      <c r="A26" s="5"/>
      <c r="B26" s="2"/>
      <c r="C26" s="11">
        <v>27</v>
      </c>
      <c r="D26" s="41">
        <f>VTM!B23 * fps!B6</f>
        <v>16240</v>
      </c>
      <c r="F26" s="41">
        <f>Test!B23 * fps!B6</f>
        <v>3085</v>
      </c>
      <c r="H26" s="34">
        <f t="shared" si="0"/>
        <v>0.18996305418719212</v>
      </c>
    </row>
    <row r="27" spans="1:8" ht="15.95" customHeight="1" x14ac:dyDescent="0.2">
      <c r="A27" s="5"/>
      <c r="B27" s="5"/>
      <c r="C27" s="11">
        <v>32</v>
      </c>
      <c r="D27" s="41">
        <f>VTM!B24 * fps!B6</f>
        <v>13210</v>
      </c>
      <c r="F27" s="41">
        <f>Test!B24 * fps!B6</f>
        <v>2675</v>
      </c>
      <c r="H27" s="34">
        <f t="shared" si="0"/>
        <v>0.20249810749432248</v>
      </c>
    </row>
    <row r="28" spans="1:8" ht="15.95" customHeight="1" thickBot="1" x14ac:dyDescent="0.25">
      <c r="A28" s="5"/>
      <c r="B28" s="6"/>
      <c r="C28" s="12">
        <v>37</v>
      </c>
      <c r="D28" s="41">
        <f>VTM!B25 * fps!B6</f>
        <v>10505</v>
      </c>
      <c r="F28" s="41">
        <f>Test!B25 * fps!B6</f>
        <v>2370</v>
      </c>
      <c r="H28" s="34">
        <f t="shared" si="0"/>
        <v>0.2256068538791052</v>
      </c>
    </row>
    <row r="29" spans="1:8" ht="15.95" customHeight="1" x14ac:dyDescent="0.2">
      <c r="A29" s="1" t="s">
        <v>9</v>
      </c>
      <c r="B29" s="1" t="s">
        <v>10</v>
      </c>
      <c r="C29" s="7">
        <v>22</v>
      </c>
      <c r="D29" s="40">
        <f>VTM!B26 * fps!B7</f>
        <v>3792</v>
      </c>
      <c r="F29" s="40">
        <f>Test!B26 * fps!B7</f>
        <v>792</v>
      </c>
      <c r="H29" s="33">
        <f t="shared" si="0"/>
        <v>0.20886075949367089</v>
      </c>
    </row>
    <row r="30" spans="1:8" ht="15.95" customHeight="1" x14ac:dyDescent="0.2">
      <c r="A30" s="2" t="s">
        <v>11</v>
      </c>
      <c r="B30" s="2"/>
      <c r="C30" s="8">
        <v>27</v>
      </c>
      <c r="D30" s="41">
        <f>VTM!B27 * fps!B7</f>
        <v>2946</v>
      </c>
      <c r="F30" s="41">
        <f>Test!B27 * fps!B7</f>
        <v>678</v>
      </c>
      <c r="H30" s="34">
        <f t="shared" si="0"/>
        <v>0.23014256619144602</v>
      </c>
    </row>
    <row r="31" spans="1:8" ht="15.95" customHeight="1" x14ac:dyDescent="0.2">
      <c r="A31" s="2"/>
      <c r="B31" s="2"/>
      <c r="C31" s="8">
        <v>32</v>
      </c>
      <c r="D31" s="41">
        <f>VTM!B28 * fps!B7</f>
        <v>2508</v>
      </c>
      <c r="F31" s="41">
        <f>Test!B28 * fps!B7</f>
        <v>624</v>
      </c>
      <c r="H31" s="34">
        <f t="shared" si="0"/>
        <v>0.24880382775119617</v>
      </c>
    </row>
    <row r="32" spans="1:8" ht="15.95" customHeight="1" thickBot="1" x14ac:dyDescent="0.25">
      <c r="A32" s="2"/>
      <c r="B32" s="3"/>
      <c r="C32" s="9">
        <v>37</v>
      </c>
      <c r="D32" s="41">
        <f>VTM!B29 * fps!B7</f>
        <v>2196</v>
      </c>
      <c r="F32" s="41">
        <f>Test!B29 * fps!B7</f>
        <v>600</v>
      </c>
      <c r="H32" s="34">
        <f t="shared" si="0"/>
        <v>0.27322404371584702</v>
      </c>
    </row>
    <row r="33" spans="1:8" ht="15.95" customHeight="1" x14ac:dyDescent="0.2">
      <c r="A33" s="2"/>
      <c r="B33" s="1" t="s">
        <v>12</v>
      </c>
      <c r="C33" s="7">
        <v>22</v>
      </c>
      <c r="D33" s="40">
        <f>VTM!B30 * fps!B8</f>
        <v>3144</v>
      </c>
      <c r="F33" s="40">
        <f>Test!B30 * fps!B8</f>
        <v>624</v>
      </c>
      <c r="H33" s="33">
        <f t="shared" si="0"/>
        <v>0.19847328244274809</v>
      </c>
    </row>
    <row r="34" spans="1:8" ht="15.95" customHeight="1" x14ac:dyDescent="0.2">
      <c r="A34" s="2"/>
      <c r="B34" s="2"/>
      <c r="C34" s="8">
        <v>27</v>
      </c>
      <c r="D34" s="41">
        <f>VTM!B31 * fps!B8</f>
        <v>2634</v>
      </c>
      <c r="F34" s="41">
        <f>Test!B31 * fps!B8</f>
        <v>552</v>
      </c>
      <c r="H34" s="34">
        <f t="shared" si="0"/>
        <v>0.20956719817767655</v>
      </c>
    </row>
    <row r="35" spans="1:8" ht="15.95" customHeight="1" x14ac:dyDescent="0.2">
      <c r="A35" s="2"/>
      <c r="B35" s="2"/>
      <c r="C35" s="8">
        <v>32</v>
      </c>
      <c r="D35" s="41">
        <f>VTM!B32 * fps!B8</f>
        <v>2322</v>
      </c>
      <c r="F35" s="41">
        <f>Test!B32 * fps!B8</f>
        <v>516</v>
      </c>
      <c r="H35" s="34">
        <f t="shared" ref="H35:H66" si="1">F35 / D35</f>
        <v>0.22222222222222221</v>
      </c>
    </row>
    <row r="36" spans="1:8" ht="15.95" customHeight="1" thickBot="1" x14ac:dyDescent="0.25">
      <c r="A36" s="2"/>
      <c r="B36" s="3"/>
      <c r="C36" s="9">
        <v>37</v>
      </c>
      <c r="D36" s="41">
        <f>VTM!B33 * fps!B8</f>
        <v>2070</v>
      </c>
      <c r="F36" s="41">
        <f>Test!B33 * fps!B8</f>
        <v>498.00000000000006</v>
      </c>
      <c r="H36" s="34">
        <f t="shared" si="1"/>
        <v>0.24057971014492757</v>
      </c>
    </row>
    <row r="37" spans="1:8" ht="15.95" customHeight="1" x14ac:dyDescent="0.2">
      <c r="A37" s="2"/>
      <c r="B37" s="1" t="s">
        <v>13</v>
      </c>
      <c r="C37" s="7">
        <v>22</v>
      </c>
      <c r="D37" s="40">
        <f>VTM!B34 * fps!B9</f>
        <v>3740</v>
      </c>
      <c r="F37" s="40">
        <f>Test!B34 * fps!B9</f>
        <v>800</v>
      </c>
      <c r="H37" s="33">
        <f t="shared" si="1"/>
        <v>0.21390374331550802</v>
      </c>
    </row>
    <row r="38" spans="1:8" ht="15.95" customHeight="1" x14ac:dyDescent="0.2">
      <c r="A38" s="2"/>
      <c r="B38" s="2"/>
      <c r="C38" s="8">
        <v>27</v>
      </c>
      <c r="D38" s="41">
        <f>VTM!B35 * fps!B9</f>
        <v>2820</v>
      </c>
      <c r="F38" s="41">
        <f>Test!B35 * fps!B9</f>
        <v>675</v>
      </c>
      <c r="H38" s="34">
        <f t="shared" si="1"/>
        <v>0.23936170212765959</v>
      </c>
    </row>
    <row r="39" spans="1:8" ht="15.95" customHeight="1" x14ac:dyDescent="0.2">
      <c r="A39" s="2"/>
      <c r="B39" s="2"/>
      <c r="C39" s="8">
        <v>32</v>
      </c>
      <c r="D39" s="41">
        <f>VTM!B36 * fps!B9</f>
        <v>2535</v>
      </c>
      <c r="F39" s="41">
        <f>Test!B36 * fps!B9</f>
        <v>660</v>
      </c>
      <c r="H39" s="34">
        <f t="shared" si="1"/>
        <v>0.26035502958579881</v>
      </c>
    </row>
    <row r="40" spans="1:8" ht="15.95" customHeight="1" thickBot="1" x14ac:dyDescent="0.25">
      <c r="A40" s="2"/>
      <c r="B40" s="3"/>
      <c r="C40" s="9">
        <v>37</v>
      </c>
      <c r="D40" s="41">
        <f>VTM!B37 * fps!B9</f>
        <v>2330</v>
      </c>
      <c r="F40" s="41">
        <f>Test!B37 * fps!B9</f>
        <v>655</v>
      </c>
      <c r="H40" s="34">
        <f t="shared" si="1"/>
        <v>0.2811158798283262</v>
      </c>
    </row>
    <row r="41" spans="1:8" ht="15.95" customHeight="1" x14ac:dyDescent="0.2">
      <c r="A41" s="2"/>
      <c r="B41" s="1" t="s">
        <v>14</v>
      </c>
      <c r="C41" s="7">
        <v>22</v>
      </c>
      <c r="D41" s="40">
        <f>VTM!B38 * fps!B10</f>
        <v>3485</v>
      </c>
      <c r="F41" s="40">
        <f>Test!B38 * fps!B10</f>
        <v>665</v>
      </c>
      <c r="H41" s="33">
        <f t="shared" si="1"/>
        <v>0.19081779053084649</v>
      </c>
    </row>
    <row r="42" spans="1:8" ht="15.95" customHeight="1" x14ac:dyDescent="0.2">
      <c r="A42" s="2"/>
      <c r="B42" s="2"/>
      <c r="C42" s="8">
        <v>27</v>
      </c>
      <c r="D42" s="41">
        <f>VTM!B39 * fps!B10</f>
        <v>2640</v>
      </c>
      <c r="F42" s="41">
        <f>Test!B39 * fps!B10</f>
        <v>555</v>
      </c>
      <c r="H42" s="34">
        <f t="shared" si="1"/>
        <v>0.21022727272727273</v>
      </c>
    </row>
    <row r="43" spans="1:8" ht="15.95" customHeight="1" x14ac:dyDescent="0.2">
      <c r="A43" s="2"/>
      <c r="B43" s="2"/>
      <c r="C43" s="8">
        <v>32</v>
      </c>
      <c r="D43" s="41">
        <f>VTM!B40 * fps!B10</f>
        <v>2280</v>
      </c>
      <c r="F43" s="41">
        <f>Test!B40 * fps!B10</f>
        <v>525</v>
      </c>
      <c r="H43" s="34">
        <f t="shared" si="1"/>
        <v>0.23026315789473684</v>
      </c>
    </row>
    <row r="44" spans="1:8" ht="15.95" customHeight="1" thickBot="1" x14ac:dyDescent="0.25">
      <c r="A44" s="2"/>
      <c r="B44" s="3"/>
      <c r="C44" s="9">
        <v>37</v>
      </c>
      <c r="D44" s="41">
        <f>VTM!B41 * fps!B10</f>
        <v>2055</v>
      </c>
      <c r="F44" s="41">
        <f>Test!B41 * fps!B10</f>
        <v>525</v>
      </c>
      <c r="H44" s="34">
        <f t="shared" si="1"/>
        <v>0.25547445255474455</v>
      </c>
    </row>
    <row r="45" spans="1:8" ht="15.95" customHeight="1" x14ac:dyDescent="0.2">
      <c r="A45" s="2"/>
      <c r="B45" s="1" t="s">
        <v>15</v>
      </c>
      <c r="C45" s="7">
        <v>22</v>
      </c>
      <c r="D45" s="40">
        <f>VTM!B42 * fps!B11</f>
        <v>7494</v>
      </c>
      <c r="F45" s="40">
        <f>Test!B42 * fps!B11</f>
        <v>1662</v>
      </c>
      <c r="H45" s="33">
        <f t="shared" si="1"/>
        <v>0.22177742193755004</v>
      </c>
    </row>
    <row r="46" spans="1:8" ht="15.95" customHeight="1" x14ac:dyDescent="0.2">
      <c r="A46" s="2"/>
      <c r="B46" s="2"/>
      <c r="C46" s="8">
        <v>27</v>
      </c>
      <c r="D46" s="41">
        <f>VTM!B43 * fps!B11</f>
        <v>3252</v>
      </c>
      <c r="F46" s="41">
        <f>Test!B43 * fps!B11</f>
        <v>750</v>
      </c>
      <c r="H46" s="34">
        <f t="shared" si="1"/>
        <v>0.23062730627306274</v>
      </c>
    </row>
    <row r="47" spans="1:8" ht="15.95" customHeight="1" x14ac:dyDescent="0.2">
      <c r="A47" s="2"/>
      <c r="B47" s="2"/>
      <c r="C47" s="8">
        <v>32</v>
      </c>
      <c r="D47" s="41">
        <f>VTM!B44 * fps!B11</f>
        <v>2364</v>
      </c>
      <c r="F47" s="41">
        <f>Test!B44 * fps!B11</f>
        <v>624</v>
      </c>
      <c r="H47" s="34">
        <f t="shared" si="1"/>
        <v>0.26395939086294418</v>
      </c>
    </row>
    <row r="48" spans="1:8" ht="15.95" customHeight="1" thickBot="1" x14ac:dyDescent="0.25">
      <c r="A48" s="3"/>
      <c r="B48" s="3"/>
      <c r="C48" s="9">
        <v>37</v>
      </c>
      <c r="D48" s="41">
        <f>VTM!B45 * fps!B11</f>
        <v>2022.0000000000002</v>
      </c>
      <c r="F48" s="41">
        <f>Test!B45 * fps!B11</f>
        <v>618</v>
      </c>
      <c r="H48" s="34">
        <f t="shared" si="1"/>
        <v>0.30563798219584565</v>
      </c>
    </row>
    <row r="49" spans="1:8" ht="15.95" customHeight="1" x14ac:dyDescent="0.2">
      <c r="A49" s="1" t="s">
        <v>16</v>
      </c>
      <c r="B49" s="1" t="s">
        <v>17</v>
      </c>
      <c r="C49" s="7">
        <v>22</v>
      </c>
      <c r="D49" s="40">
        <f>VTM!B46 * fps!B12</f>
        <v>715</v>
      </c>
      <c r="F49" s="40">
        <f>Test!B46 * fps!B12</f>
        <v>140</v>
      </c>
      <c r="H49" s="33">
        <f t="shared" si="1"/>
        <v>0.19580419580419581</v>
      </c>
    </row>
    <row r="50" spans="1:8" ht="15.95" customHeight="1" x14ac:dyDescent="0.2">
      <c r="A50" s="2" t="s">
        <v>18</v>
      </c>
      <c r="B50" s="2"/>
      <c r="C50" s="8">
        <v>27</v>
      </c>
      <c r="D50" s="41">
        <f>VTM!B47 * fps!B12</f>
        <v>585</v>
      </c>
      <c r="F50" s="41">
        <f>Test!B47 * fps!B12</f>
        <v>120</v>
      </c>
      <c r="H50" s="34">
        <f t="shared" si="1"/>
        <v>0.20512820512820512</v>
      </c>
    </row>
    <row r="51" spans="1:8" ht="15.95" customHeight="1" x14ac:dyDescent="0.2">
      <c r="A51" s="2"/>
      <c r="B51" s="2"/>
      <c r="C51" s="8">
        <v>32</v>
      </c>
      <c r="D51" s="41">
        <f>VTM!B48 * fps!B12</f>
        <v>505</v>
      </c>
      <c r="F51" s="41">
        <f>Test!B48 * fps!B12</f>
        <v>105</v>
      </c>
      <c r="H51" s="34">
        <f t="shared" si="1"/>
        <v>0.20792079207920791</v>
      </c>
    </row>
    <row r="52" spans="1:8" ht="15.95" customHeight="1" thickBot="1" x14ac:dyDescent="0.25">
      <c r="A52" s="2"/>
      <c r="B52" s="3"/>
      <c r="C52" s="9">
        <v>37</v>
      </c>
      <c r="D52" s="41">
        <f>VTM!B49 * fps!B12</f>
        <v>450</v>
      </c>
      <c r="F52" s="41">
        <f>Test!B49 * fps!B12</f>
        <v>100</v>
      </c>
      <c r="H52" s="34">
        <f t="shared" si="1"/>
        <v>0.22222222222222221</v>
      </c>
    </row>
    <row r="53" spans="1:8" ht="15.95" customHeight="1" x14ac:dyDescent="0.2">
      <c r="A53" s="2"/>
      <c r="B53" s="1" t="s">
        <v>19</v>
      </c>
      <c r="C53" s="7">
        <v>22</v>
      </c>
      <c r="D53" s="40">
        <f>VTM!B50 * fps!B13</f>
        <v>1134</v>
      </c>
      <c r="F53" s="40">
        <f>Test!B50 * fps!B13</f>
        <v>204</v>
      </c>
      <c r="H53" s="33">
        <f t="shared" si="1"/>
        <v>0.17989417989417988</v>
      </c>
    </row>
    <row r="54" spans="1:8" ht="15.95" customHeight="1" x14ac:dyDescent="0.2">
      <c r="A54" s="2"/>
      <c r="B54" s="2"/>
      <c r="C54" s="8">
        <v>27</v>
      </c>
      <c r="D54" s="41">
        <f>VTM!B51 * fps!B13</f>
        <v>894</v>
      </c>
      <c r="F54" s="41">
        <f>Test!B51 * fps!B13</f>
        <v>174</v>
      </c>
      <c r="H54" s="34">
        <f t="shared" si="1"/>
        <v>0.19463087248322147</v>
      </c>
    </row>
    <row r="55" spans="1:8" ht="15.95" customHeight="1" x14ac:dyDescent="0.2">
      <c r="A55" s="2"/>
      <c r="B55" s="2"/>
      <c r="C55" s="8">
        <v>32</v>
      </c>
      <c r="D55" s="41">
        <f>VTM!B52 * fps!B13</f>
        <v>762</v>
      </c>
      <c r="F55" s="41">
        <f>Test!B52 * fps!B13</f>
        <v>162</v>
      </c>
      <c r="H55" s="34">
        <f t="shared" si="1"/>
        <v>0.2125984251968504</v>
      </c>
    </row>
    <row r="56" spans="1:8" ht="15.95" customHeight="1" thickBot="1" x14ac:dyDescent="0.25">
      <c r="A56" s="2"/>
      <c r="B56" s="3"/>
      <c r="C56" s="9">
        <v>37</v>
      </c>
      <c r="D56" s="41">
        <f>VTM!B53 * fps!B13</f>
        <v>672</v>
      </c>
      <c r="F56" s="41">
        <f>Test!B53 * fps!B13</f>
        <v>150</v>
      </c>
      <c r="H56" s="34">
        <f t="shared" si="1"/>
        <v>0.22321428571428573</v>
      </c>
    </row>
    <row r="57" spans="1:8" ht="15.95" customHeight="1" x14ac:dyDescent="0.2">
      <c r="A57" s="2"/>
      <c r="B57" s="1" t="s">
        <v>20</v>
      </c>
      <c r="C57" s="7">
        <v>22</v>
      </c>
      <c r="D57" s="40">
        <f>VTM!B54 * fps!B14</f>
        <v>573.59999999999991</v>
      </c>
      <c r="F57" s="40">
        <f>Test!B54 * fps!B14</f>
        <v>122.39999999999999</v>
      </c>
      <c r="H57" s="33">
        <f t="shared" si="1"/>
        <v>0.21338912133891216</v>
      </c>
    </row>
    <row r="58" spans="1:8" ht="15.95" customHeight="1" x14ac:dyDescent="0.2">
      <c r="A58" s="2"/>
      <c r="B58" s="2"/>
      <c r="C58" s="8">
        <v>27</v>
      </c>
      <c r="D58" s="41">
        <f>VTM!B55 * fps!B14</f>
        <v>422.40000000000003</v>
      </c>
      <c r="F58" s="41">
        <f>Test!B55 * fps!B14</f>
        <v>91.199999999999989</v>
      </c>
      <c r="H58" s="34">
        <f t="shared" si="1"/>
        <v>0.21590909090909086</v>
      </c>
    </row>
    <row r="59" spans="1:8" ht="15.95" customHeight="1" x14ac:dyDescent="0.2">
      <c r="A59" s="2"/>
      <c r="B59" s="2"/>
      <c r="C59" s="8">
        <v>32</v>
      </c>
      <c r="D59" s="41">
        <f>VTM!B56 * fps!B14</f>
        <v>343.20000000000005</v>
      </c>
      <c r="F59" s="41">
        <f>Test!B56 * fps!B14</f>
        <v>79.199999999999989</v>
      </c>
      <c r="H59" s="34">
        <f t="shared" si="1"/>
        <v>0.2307692307692307</v>
      </c>
    </row>
    <row r="60" spans="1:8" ht="15.95" customHeight="1" thickBot="1" x14ac:dyDescent="0.25">
      <c r="A60" s="2"/>
      <c r="B60" s="3"/>
      <c r="C60" s="9">
        <v>37</v>
      </c>
      <c r="D60" s="41">
        <f>VTM!B57 * fps!B14</f>
        <v>295.20000000000005</v>
      </c>
      <c r="F60" s="41">
        <f>Test!B57 * fps!B14</f>
        <v>74.400000000000006</v>
      </c>
      <c r="H60" s="34">
        <f t="shared" si="1"/>
        <v>0.25203252032520324</v>
      </c>
    </row>
    <row r="61" spans="1:8" ht="15.95" customHeight="1" x14ac:dyDescent="0.2">
      <c r="A61" s="2"/>
      <c r="B61" s="1" t="s">
        <v>21</v>
      </c>
      <c r="C61" s="7">
        <v>22</v>
      </c>
      <c r="D61" s="40">
        <f>VTM!B58 * fps!B15</f>
        <v>630</v>
      </c>
      <c r="F61" s="40">
        <f>Test!B58 * fps!B15</f>
        <v>105</v>
      </c>
      <c r="H61" s="33">
        <f t="shared" si="1"/>
        <v>0.16666666666666666</v>
      </c>
    </row>
    <row r="62" spans="1:8" ht="15.95" customHeight="1" x14ac:dyDescent="0.2">
      <c r="A62" s="2"/>
      <c r="B62" s="2"/>
      <c r="C62" s="8">
        <v>27</v>
      </c>
      <c r="D62" s="41">
        <f>VTM!B59 * fps!B15</f>
        <v>480</v>
      </c>
      <c r="F62" s="41">
        <f>Test!B59 * fps!B15</f>
        <v>78</v>
      </c>
      <c r="H62" s="34">
        <f t="shared" si="1"/>
        <v>0.16250000000000001</v>
      </c>
    </row>
    <row r="63" spans="1:8" ht="15.95" customHeight="1" x14ac:dyDescent="0.2">
      <c r="A63" s="2"/>
      <c r="B63" s="2"/>
      <c r="C63" s="8">
        <v>32</v>
      </c>
      <c r="D63" s="41">
        <f>VTM!B60 * fps!B15</f>
        <v>381</v>
      </c>
      <c r="F63" s="41">
        <f>Test!B60 * fps!B15</f>
        <v>63</v>
      </c>
      <c r="H63" s="34">
        <f t="shared" si="1"/>
        <v>0.16535433070866143</v>
      </c>
    </row>
    <row r="64" spans="1:8" ht="15.95" customHeight="1" thickBot="1" x14ac:dyDescent="0.25">
      <c r="A64" s="3"/>
      <c r="B64" s="3"/>
      <c r="C64" s="9">
        <v>37</v>
      </c>
      <c r="D64" s="41">
        <f>VTM!B61 * fps!B15</f>
        <v>318</v>
      </c>
      <c r="F64" s="41">
        <f>Test!B61 * fps!B15</f>
        <v>57</v>
      </c>
      <c r="H64" s="34">
        <f t="shared" si="1"/>
        <v>0.17924528301886791</v>
      </c>
    </row>
    <row r="65" spans="1:8" ht="15.95" customHeight="1" x14ac:dyDescent="0.2">
      <c r="A65" s="1" t="s">
        <v>22</v>
      </c>
      <c r="B65" s="1" t="s">
        <v>23</v>
      </c>
      <c r="C65" s="7">
        <v>22</v>
      </c>
      <c r="D65" s="40">
        <f>VTM!B62 * fps!B16</f>
        <v>235</v>
      </c>
      <c r="F65" s="40">
        <f>Test!B62 * fps!B16</f>
        <v>50</v>
      </c>
      <c r="H65" s="33">
        <f t="shared" si="1"/>
        <v>0.21276595744680851</v>
      </c>
    </row>
    <row r="66" spans="1:8" ht="15.95" customHeight="1" x14ac:dyDescent="0.2">
      <c r="A66" s="2" t="s">
        <v>24</v>
      </c>
      <c r="B66" s="2"/>
      <c r="C66" s="8">
        <v>27</v>
      </c>
      <c r="D66" s="41">
        <f>VTM!B63 * fps!B16</f>
        <v>200</v>
      </c>
      <c r="F66" s="41">
        <f>Test!B63 * fps!B16</f>
        <v>40</v>
      </c>
      <c r="H66" s="34">
        <f t="shared" si="1"/>
        <v>0.2</v>
      </c>
    </row>
    <row r="67" spans="1:8" ht="15.95" customHeight="1" x14ac:dyDescent="0.2">
      <c r="A67" s="2"/>
      <c r="B67" s="2"/>
      <c r="C67" s="8">
        <v>32</v>
      </c>
      <c r="D67" s="41">
        <f>VTM!B64 * fps!B16</f>
        <v>175</v>
      </c>
      <c r="F67" s="41">
        <f>Test!B64 * fps!B16</f>
        <v>35</v>
      </c>
      <c r="H67" s="34">
        <f t="shared" ref="H67:H98" si="2">F67 / D67</f>
        <v>0.2</v>
      </c>
    </row>
    <row r="68" spans="1:8" ht="15.95" customHeight="1" thickBot="1" x14ac:dyDescent="0.25">
      <c r="A68" s="2"/>
      <c r="B68" s="3"/>
      <c r="C68" s="9">
        <v>37</v>
      </c>
      <c r="D68" s="41">
        <f>VTM!B65 * fps!B16</f>
        <v>155</v>
      </c>
      <c r="F68" s="41">
        <f>Test!B65 * fps!B16</f>
        <v>30</v>
      </c>
      <c r="H68" s="34">
        <f t="shared" si="2"/>
        <v>0.19354838709677419</v>
      </c>
    </row>
    <row r="69" spans="1:8" ht="15.95" customHeight="1" x14ac:dyDescent="0.2">
      <c r="A69" s="2"/>
      <c r="B69" s="1" t="s">
        <v>25</v>
      </c>
      <c r="C69" s="7">
        <v>22</v>
      </c>
      <c r="D69" s="40">
        <f>VTM!B66 * fps!B17</f>
        <v>360</v>
      </c>
      <c r="F69" s="40">
        <f>Test!B66 * fps!B17</f>
        <v>90</v>
      </c>
      <c r="H69" s="33">
        <f t="shared" si="2"/>
        <v>0.25</v>
      </c>
    </row>
    <row r="70" spans="1:8" ht="15.95" customHeight="1" x14ac:dyDescent="0.2">
      <c r="A70" s="2"/>
      <c r="B70" s="2"/>
      <c r="C70" s="8">
        <v>27</v>
      </c>
      <c r="D70" s="41">
        <f>VTM!B67 * fps!B17</f>
        <v>234</v>
      </c>
      <c r="F70" s="41">
        <f>Test!B67 * fps!B17</f>
        <v>60</v>
      </c>
      <c r="H70" s="34">
        <f t="shared" si="2"/>
        <v>0.25641025641025639</v>
      </c>
    </row>
    <row r="71" spans="1:8" ht="15.95" customHeight="1" x14ac:dyDescent="0.2">
      <c r="A71" s="2"/>
      <c r="B71" s="2"/>
      <c r="C71" s="8">
        <v>32</v>
      </c>
      <c r="D71" s="41">
        <f>VTM!B68 * fps!B17</f>
        <v>174</v>
      </c>
      <c r="F71" s="41">
        <f>Test!B68 * fps!B17</f>
        <v>42</v>
      </c>
      <c r="H71" s="34">
        <f t="shared" si="2"/>
        <v>0.2413793103448276</v>
      </c>
    </row>
    <row r="72" spans="1:8" ht="15.95" customHeight="1" thickBot="1" x14ac:dyDescent="0.25">
      <c r="A72" s="2"/>
      <c r="B72" s="3"/>
      <c r="C72" s="9">
        <v>37</v>
      </c>
      <c r="D72" s="41">
        <f>VTM!B69 * fps!B17</f>
        <v>156</v>
      </c>
      <c r="F72" s="41">
        <f>Test!B69 * fps!B17</f>
        <v>42</v>
      </c>
      <c r="H72" s="34">
        <f t="shared" si="2"/>
        <v>0.26923076923076922</v>
      </c>
    </row>
    <row r="73" spans="1:8" ht="15.95" customHeight="1" x14ac:dyDescent="0.2">
      <c r="A73" s="2"/>
      <c r="B73" s="1" t="s">
        <v>26</v>
      </c>
      <c r="C73" s="7">
        <v>22</v>
      </c>
      <c r="D73" s="40">
        <f>VTM!B70 * fps!B18</f>
        <v>295</v>
      </c>
      <c r="F73" s="40">
        <f>Test!B70 * fps!B18</f>
        <v>65</v>
      </c>
      <c r="H73" s="33">
        <f t="shared" si="2"/>
        <v>0.22033898305084745</v>
      </c>
    </row>
    <row r="74" spans="1:8" ht="15.95" customHeight="1" x14ac:dyDescent="0.2">
      <c r="A74" s="2"/>
      <c r="B74" s="2"/>
      <c r="C74" s="8">
        <v>27</v>
      </c>
      <c r="D74" s="41">
        <f>VTM!B71 * fps!B18</f>
        <v>229.99999999999997</v>
      </c>
      <c r="F74" s="41">
        <f>Test!B71 * fps!B18</f>
        <v>55.000000000000007</v>
      </c>
      <c r="H74" s="34">
        <f t="shared" si="2"/>
        <v>0.23913043478260876</v>
      </c>
    </row>
    <row r="75" spans="1:8" ht="15.95" customHeight="1" x14ac:dyDescent="0.2">
      <c r="A75" s="2"/>
      <c r="B75" s="2"/>
      <c r="C75" s="8">
        <v>32</v>
      </c>
      <c r="D75" s="41">
        <f>VTM!B72 * fps!B18</f>
        <v>190</v>
      </c>
      <c r="F75" s="41">
        <f>Test!B72 * fps!B18</f>
        <v>45</v>
      </c>
      <c r="H75" s="34">
        <f t="shared" si="2"/>
        <v>0.23684210526315788</v>
      </c>
    </row>
    <row r="76" spans="1:8" ht="15.95" customHeight="1" thickBot="1" x14ac:dyDescent="0.25">
      <c r="A76" s="2"/>
      <c r="B76" s="3"/>
      <c r="C76" s="9">
        <v>37</v>
      </c>
      <c r="D76" s="41">
        <f>VTM!B73 * fps!B18</f>
        <v>160</v>
      </c>
      <c r="F76" s="41">
        <f>Test!B73 * fps!B18</f>
        <v>40</v>
      </c>
      <c r="H76" s="34">
        <f t="shared" si="2"/>
        <v>0.25</v>
      </c>
    </row>
    <row r="77" spans="1:8" ht="15.95" customHeight="1" x14ac:dyDescent="0.2">
      <c r="A77" s="2"/>
      <c r="B77" s="1" t="s">
        <v>21</v>
      </c>
      <c r="C77" s="7">
        <v>22</v>
      </c>
      <c r="D77" s="40">
        <f>VTM!B74 * fps!B19</f>
        <v>183</v>
      </c>
      <c r="F77" s="40">
        <f>Test!B74 * fps!B19</f>
        <v>33</v>
      </c>
      <c r="H77" s="33">
        <f t="shared" si="2"/>
        <v>0.18032786885245902</v>
      </c>
    </row>
    <row r="78" spans="1:8" ht="15.95" customHeight="1" x14ac:dyDescent="0.2">
      <c r="A78" s="2"/>
      <c r="B78" s="2"/>
      <c r="C78" s="8">
        <v>27</v>
      </c>
      <c r="D78" s="41">
        <f>VTM!B75 * fps!B19</f>
        <v>144</v>
      </c>
      <c r="F78" s="41">
        <f>Test!B75 * fps!B19</f>
        <v>27</v>
      </c>
      <c r="H78" s="34">
        <f t="shared" si="2"/>
        <v>0.1875</v>
      </c>
    </row>
    <row r="79" spans="1:8" ht="15.95" customHeight="1" x14ac:dyDescent="0.2">
      <c r="A79" s="2"/>
      <c r="B79" s="2"/>
      <c r="C79" s="8">
        <v>32</v>
      </c>
      <c r="D79" s="41">
        <f>VTM!B76 * fps!B19</f>
        <v>120</v>
      </c>
      <c r="F79" s="41">
        <f>Test!B76 * fps!B19</f>
        <v>21</v>
      </c>
      <c r="H79" s="34">
        <f t="shared" si="2"/>
        <v>0.17499999999999999</v>
      </c>
    </row>
    <row r="80" spans="1:8" ht="15.95" customHeight="1" thickBot="1" x14ac:dyDescent="0.25">
      <c r="A80" s="3"/>
      <c r="B80" s="3"/>
      <c r="C80" s="9">
        <v>37</v>
      </c>
      <c r="D80" s="41">
        <f>VTM!B77 * fps!B19</f>
        <v>102</v>
      </c>
      <c r="F80" s="41">
        <f>Test!B77 * fps!B19</f>
        <v>18</v>
      </c>
      <c r="H80" s="34">
        <f t="shared" si="2"/>
        <v>0.17647058823529413</v>
      </c>
    </row>
    <row r="81" spans="1:8" ht="15.95" customHeight="1" x14ac:dyDescent="0.2">
      <c r="A81" s="1" t="s">
        <v>27</v>
      </c>
      <c r="B81" s="1" t="s">
        <v>28</v>
      </c>
      <c r="C81" s="7">
        <v>22</v>
      </c>
      <c r="D81" s="79"/>
      <c r="F81" s="79"/>
      <c r="H81" s="77"/>
    </row>
    <row r="82" spans="1:8" ht="15.95" customHeight="1" x14ac:dyDescent="0.2">
      <c r="A82" s="2" t="s">
        <v>29</v>
      </c>
      <c r="B82" s="2"/>
      <c r="C82" s="8">
        <v>27</v>
      </c>
      <c r="D82" s="80"/>
      <c r="F82" s="80"/>
      <c r="H82" s="78"/>
    </row>
    <row r="83" spans="1:8" ht="15.95" customHeight="1" x14ac:dyDescent="0.2">
      <c r="A83" s="2"/>
      <c r="B83" s="2"/>
      <c r="C83" s="8">
        <v>32</v>
      </c>
      <c r="D83" s="80"/>
      <c r="F83" s="80"/>
      <c r="H83" s="78"/>
    </row>
    <row r="84" spans="1:8" ht="15.95" customHeight="1" thickBot="1" x14ac:dyDescent="0.25">
      <c r="A84" s="2"/>
      <c r="B84" s="3"/>
      <c r="C84" s="9">
        <v>37</v>
      </c>
      <c r="D84" s="80"/>
      <c r="F84" s="80"/>
      <c r="H84" s="78"/>
    </row>
    <row r="85" spans="1:8" ht="15.95" customHeight="1" x14ac:dyDescent="0.2">
      <c r="A85" s="2"/>
      <c r="B85" s="1" t="s">
        <v>30</v>
      </c>
      <c r="C85" s="7">
        <v>22</v>
      </c>
      <c r="D85" s="79"/>
      <c r="F85" s="79"/>
      <c r="H85" s="77"/>
    </row>
    <row r="86" spans="1:8" ht="15.95" customHeight="1" x14ac:dyDescent="0.2">
      <c r="A86" s="2"/>
      <c r="B86" s="2"/>
      <c r="C86" s="8">
        <v>27</v>
      </c>
      <c r="D86" s="80"/>
      <c r="F86" s="80"/>
      <c r="H86" s="78"/>
    </row>
    <row r="87" spans="1:8" ht="15.95" customHeight="1" x14ac:dyDescent="0.2">
      <c r="A87" s="2"/>
      <c r="B87" s="2"/>
      <c r="C87" s="8">
        <v>32</v>
      </c>
      <c r="D87" s="80"/>
      <c r="F87" s="80"/>
      <c r="H87" s="78"/>
    </row>
    <row r="88" spans="1:8" ht="15.95" customHeight="1" thickBot="1" x14ac:dyDescent="0.25">
      <c r="A88" s="2"/>
      <c r="B88" s="3"/>
      <c r="C88" s="9">
        <v>37</v>
      </c>
      <c r="D88" s="80"/>
      <c r="F88" s="80"/>
      <c r="H88" s="78"/>
    </row>
    <row r="89" spans="1:8" ht="15.95" customHeight="1" x14ac:dyDescent="0.2">
      <c r="A89" s="2"/>
      <c r="B89" s="1" t="s">
        <v>31</v>
      </c>
      <c r="C89" s="7">
        <v>22</v>
      </c>
      <c r="D89" s="79"/>
      <c r="F89" s="79"/>
      <c r="H89" s="77"/>
    </row>
    <row r="90" spans="1:8" ht="15.95" customHeight="1" x14ac:dyDescent="0.2">
      <c r="A90" s="2"/>
      <c r="B90" s="2"/>
      <c r="C90" s="8">
        <v>27</v>
      </c>
      <c r="D90" s="80"/>
      <c r="F90" s="80"/>
      <c r="H90" s="78"/>
    </row>
    <row r="91" spans="1:8" ht="15.95" customHeight="1" x14ac:dyDescent="0.2">
      <c r="A91" s="2"/>
      <c r="B91" s="2"/>
      <c r="C91" s="8">
        <v>32</v>
      </c>
      <c r="D91" s="80"/>
      <c r="F91" s="80"/>
      <c r="H91" s="78"/>
    </row>
    <row r="92" spans="1:8" ht="15.95" customHeight="1" thickBot="1" x14ac:dyDescent="0.25">
      <c r="A92" s="3"/>
      <c r="B92" s="3"/>
      <c r="C92" s="9">
        <v>37</v>
      </c>
      <c r="D92" s="80"/>
      <c r="F92" s="80"/>
      <c r="H92" s="78"/>
    </row>
    <row r="93" spans="1:8" ht="15.95" customHeight="1" x14ac:dyDescent="0.2">
      <c r="A93" s="4" t="s">
        <v>32</v>
      </c>
      <c r="B93" s="4" t="s">
        <v>33</v>
      </c>
      <c r="C93" s="10">
        <v>22</v>
      </c>
      <c r="D93" s="40">
        <f>VTM!B90 * fps!B23</f>
        <v>710</v>
      </c>
      <c r="F93" s="40">
        <f>Test!B90 * fps!B23</f>
        <v>140</v>
      </c>
      <c r="H93" s="33">
        <f t="shared" si="2"/>
        <v>0.19718309859154928</v>
      </c>
    </row>
    <row r="94" spans="1:8" ht="15.95" customHeight="1" x14ac:dyDescent="0.2">
      <c r="A94" s="5"/>
      <c r="B94" s="5"/>
      <c r="C94" s="11">
        <v>27</v>
      </c>
      <c r="D94" s="41">
        <f>VTM!B91* fps!B23</f>
        <v>570</v>
      </c>
      <c r="F94" s="41">
        <f>Test!B91 * fps!B23</f>
        <v>120</v>
      </c>
      <c r="H94" s="34">
        <f t="shared" si="2"/>
        <v>0.21052631578947367</v>
      </c>
    </row>
    <row r="95" spans="1:8" ht="15.95" customHeight="1" x14ac:dyDescent="0.2">
      <c r="A95" s="5"/>
      <c r="B95" s="5"/>
      <c r="C95" s="11">
        <v>32</v>
      </c>
      <c r="D95" s="41">
        <f>VTM!B92* fps!B23</f>
        <v>484.99999999999994</v>
      </c>
      <c r="F95" s="41">
        <f>Test!B92 * fps!B23</f>
        <v>110.00000000000001</v>
      </c>
      <c r="H95" s="34">
        <f t="shared" si="2"/>
        <v>0.22680412371134026</v>
      </c>
    </row>
    <row r="96" spans="1:8" ht="15.95" customHeight="1" thickBot="1" x14ac:dyDescent="0.25">
      <c r="A96" s="5"/>
      <c r="B96" s="6"/>
      <c r="C96" s="12">
        <v>37</v>
      </c>
      <c r="D96" s="41">
        <f>VTM!B93* fps!B23</f>
        <v>440.00000000000006</v>
      </c>
      <c r="F96" s="41">
        <f>Test!B93 * fps!B23</f>
        <v>100</v>
      </c>
      <c r="H96" s="34">
        <f t="shared" si="2"/>
        <v>0.22727272727272724</v>
      </c>
    </row>
    <row r="97" spans="1:8" ht="15.95" customHeight="1" x14ac:dyDescent="0.2">
      <c r="A97" s="5"/>
      <c r="B97" s="4" t="s">
        <v>688</v>
      </c>
      <c r="C97" s="10">
        <v>22</v>
      </c>
      <c r="D97" s="40">
        <f>VTM!B94 * fps!B24</f>
        <v>3522</v>
      </c>
      <c r="F97" s="40">
        <f>Test!B94 * fps!B24</f>
        <v>792</v>
      </c>
      <c r="H97" s="33">
        <f t="shared" si="2"/>
        <v>0.22487223168654175</v>
      </c>
    </row>
    <row r="98" spans="1:8" ht="15.95" customHeight="1" x14ac:dyDescent="0.2">
      <c r="A98" s="5"/>
      <c r="B98" s="5"/>
      <c r="C98" s="11">
        <v>27</v>
      </c>
      <c r="D98" s="41">
        <f>VTM!B95 * fps!B24</f>
        <v>2784</v>
      </c>
      <c r="F98" s="41">
        <f>Test!B95 * fps!B24</f>
        <v>678</v>
      </c>
      <c r="H98" s="34">
        <f t="shared" si="2"/>
        <v>0.24353448275862069</v>
      </c>
    </row>
    <row r="99" spans="1:8" ht="15.95" customHeight="1" x14ac:dyDescent="0.2">
      <c r="A99" s="5"/>
      <c r="B99" s="5"/>
      <c r="C99" s="11">
        <v>32</v>
      </c>
      <c r="D99" s="41">
        <f>VTM!B96 * fps!B24</f>
        <v>2400</v>
      </c>
      <c r="F99" s="41">
        <f>Test!B96 * fps!B24</f>
        <v>636</v>
      </c>
      <c r="H99" s="34">
        <f t="shared" ref="H99:H121" si="3">F99 / D99</f>
        <v>0.26500000000000001</v>
      </c>
    </row>
    <row r="100" spans="1:8" ht="15.95" customHeight="1" thickBot="1" x14ac:dyDescent="0.25">
      <c r="A100" s="5"/>
      <c r="B100" s="6"/>
      <c r="C100" s="12">
        <v>37</v>
      </c>
      <c r="D100" s="41">
        <f>VTM!B97 * fps!B24</f>
        <v>2118</v>
      </c>
      <c r="F100" s="41">
        <f>Test!B97 * fps!B24</f>
        <v>624</v>
      </c>
      <c r="H100" s="34">
        <f t="shared" si="3"/>
        <v>0.29461756373937675</v>
      </c>
    </row>
    <row r="101" spans="1:8" ht="15.95" customHeight="1" x14ac:dyDescent="0.2">
      <c r="A101" s="5"/>
      <c r="B101" s="4" t="s">
        <v>35</v>
      </c>
      <c r="C101" s="10">
        <v>22</v>
      </c>
      <c r="D101" s="40">
        <f>VTM!B98 * fps!B25</f>
        <v>267</v>
      </c>
      <c r="F101" s="40">
        <f>Test!B98 * fps!B25</f>
        <v>84</v>
      </c>
      <c r="H101" s="33">
        <f t="shared" si="3"/>
        <v>0.3146067415730337</v>
      </c>
    </row>
    <row r="102" spans="1:8" ht="15.95" customHeight="1" x14ac:dyDescent="0.2">
      <c r="A102" s="5"/>
      <c r="B102" s="5"/>
      <c r="C102" s="11">
        <v>27</v>
      </c>
      <c r="D102" s="41">
        <f>VTM!B99 * fps!B25</f>
        <v>273</v>
      </c>
      <c r="F102" s="41">
        <f>Test!B99 * fps!B25</f>
        <v>87</v>
      </c>
      <c r="H102" s="34">
        <f t="shared" si="3"/>
        <v>0.31868131868131866</v>
      </c>
    </row>
    <row r="103" spans="1:8" ht="15.95" customHeight="1" x14ac:dyDescent="0.2">
      <c r="A103" s="5"/>
      <c r="B103" s="5"/>
      <c r="C103" s="11">
        <v>32</v>
      </c>
      <c r="D103" s="41">
        <f>VTM!B100 * fps!B25</f>
        <v>276</v>
      </c>
      <c r="F103" s="41">
        <f>Test!B100 * fps!B25</f>
        <v>90</v>
      </c>
      <c r="H103" s="34">
        <f t="shared" si="3"/>
        <v>0.32608695652173914</v>
      </c>
    </row>
    <row r="104" spans="1:8" ht="15.95" customHeight="1" thickBot="1" x14ac:dyDescent="0.25">
      <c r="A104" s="5"/>
      <c r="B104" s="6"/>
      <c r="C104" s="12">
        <v>37</v>
      </c>
      <c r="D104" s="41">
        <f>VTM!B101 * fps!B25</f>
        <v>291</v>
      </c>
      <c r="F104" s="41">
        <f>Test!B101 * fps!B25</f>
        <v>96</v>
      </c>
      <c r="H104" s="34">
        <f t="shared" si="3"/>
        <v>0.32989690721649484</v>
      </c>
    </row>
    <row r="105" spans="1:8" ht="15.95" customHeight="1" x14ac:dyDescent="0.2">
      <c r="A105" s="5"/>
      <c r="B105" s="4" t="s">
        <v>36</v>
      </c>
      <c r="C105" s="10">
        <v>22</v>
      </c>
      <c r="D105" s="40">
        <f>VTM!B102 * fps!B26</f>
        <v>254</v>
      </c>
      <c r="F105" s="40">
        <f>Test!B102 * fps!B26</f>
        <v>70</v>
      </c>
      <c r="H105" s="33">
        <f t="shared" si="3"/>
        <v>0.27559055118110237</v>
      </c>
    </row>
    <row r="106" spans="1:8" ht="15.95" customHeight="1" x14ac:dyDescent="0.2">
      <c r="A106" s="5"/>
      <c r="B106" s="5"/>
      <c r="C106" s="11">
        <v>27</v>
      </c>
      <c r="D106" s="41">
        <f>VTM!B103 * fps!B26</f>
        <v>240</v>
      </c>
      <c r="F106" s="41">
        <f>Test!B103 * fps!B26</f>
        <v>70</v>
      </c>
      <c r="H106" s="34">
        <f t="shared" si="3"/>
        <v>0.29166666666666669</v>
      </c>
    </row>
    <row r="107" spans="1:8" ht="15.95" customHeight="1" x14ac:dyDescent="0.2">
      <c r="A107" s="5"/>
      <c r="B107" s="5"/>
      <c r="C107" s="11">
        <v>32</v>
      </c>
      <c r="D107" s="41">
        <f>VTM!B104 * fps!B26</f>
        <v>224</v>
      </c>
      <c r="F107" s="41">
        <f>Test!B104 * fps!B26</f>
        <v>66</v>
      </c>
      <c r="H107" s="34">
        <f t="shared" si="3"/>
        <v>0.29464285714285715</v>
      </c>
    </row>
    <row r="108" spans="1:8" ht="15.95" customHeight="1" thickBot="1" x14ac:dyDescent="0.25">
      <c r="A108" s="6"/>
      <c r="B108" s="6"/>
      <c r="C108" s="12">
        <v>37</v>
      </c>
      <c r="D108" s="42">
        <f>VTM!B105 * fps!B26</f>
        <v>214</v>
      </c>
      <c r="F108" s="42">
        <f>Test!B105 * fps!B26</f>
        <v>68</v>
      </c>
      <c r="H108" s="35">
        <f t="shared" si="3"/>
        <v>0.31775700934579437</v>
      </c>
    </row>
    <row r="109" spans="1:8" ht="15.95" customHeight="1" x14ac:dyDescent="0.2">
      <c r="A109" s="16" t="s">
        <v>41</v>
      </c>
      <c r="B109" s="30" t="s">
        <v>663</v>
      </c>
      <c r="C109" s="56"/>
      <c r="D109" s="59">
        <f>AVERAGE(D5:D16)</f>
        <v>9113.5</v>
      </c>
      <c r="F109" s="38">
        <f>AVERAGE(F5:F16)</f>
        <v>2293.25</v>
      </c>
      <c r="H109" s="33">
        <f t="shared" si="3"/>
        <v>0.2516321939979152</v>
      </c>
    </row>
    <row r="110" spans="1:8" ht="15.95" customHeight="1" x14ac:dyDescent="0.4">
      <c r="A110" s="28"/>
      <c r="B110" s="31" t="s">
        <v>664</v>
      </c>
      <c r="C110" s="57"/>
      <c r="D110" s="60">
        <f>MAX(D5:D16)</f>
        <v>15234</v>
      </c>
      <c r="F110" s="39">
        <f>MAX(F5:F16)</f>
        <v>3114</v>
      </c>
      <c r="H110" s="34">
        <f>MAX(H5:H16)</f>
        <v>0.30365769496204281</v>
      </c>
    </row>
    <row r="111" spans="1:8" ht="15.95" customHeight="1" x14ac:dyDescent="0.4">
      <c r="A111" s="28"/>
      <c r="B111" s="31" t="s">
        <v>675</v>
      </c>
      <c r="C111" s="57"/>
      <c r="D111" s="60">
        <f>AVERAGE(D17:D28)</f>
        <v>14539.583333333334</v>
      </c>
      <c r="F111" s="39">
        <f>AVERAGE(F17:F28)</f>
        <v>3285.5</v>
      </c>
      <c r="H111" s="34">
        <f t="shared" si="3"/>
        <v>0.22596933658117208</v>
      </c>
    </row>
    <row r="112" spans="1:8" ht="15.95" customHeight="1" x14ac:dyDescent="0.4">
      <c r="A112" s="28"/>
      <c r="B112" s="31" t="s">
        <v>676</v>
      </c>
      <c r="C112" s="57"/>
      <c r="D112" s="60">
        <f>MAX(D17:D28)</f>
        <v>21162</v>
      </c>
      <c r="F112" s="39">
        <f>MAX(F17:F28)</f>
        <v>4110</v>
      </c>
      <c r="H112" s="34">
        <f>MAX(H17:H28)</f>
        <v>0.30995475113122173</v>
      </c>
    </row>
    <row r="113" spans="1:8" ht="15.95" customHeight="1" x14ac:dyDescent="0.4">
      <c r="A113" s="28"/>
      <c r="B113" s="31" t="s">
        <v>665</v>
      </c>
      <c r="C113" s="57"/>
      <c r="D113" s="60">
        <f>AVERAGE(D29:D48)</f>
        <v>2931.45</v>
      </c>
      <c r="F113" s="39">
        <f>AVERAGE(F29:F48)</f>
        <v>679.9</v>
      </c>
      <c r="H113" s="34">
        <f t="shared" si="3"/>
        <v>0.231933002439066</v>
      </c>
    </row>
    <row r="114" spans="1:8" ht="15.95" customHeight="1" x14ac:dyDescent="0.4">
      <c r="A114" s="28"/>
      <c r="B114" s="31" t="s">
        <v>666</v>
      </c>
      <c r="C114" s="57"/>
      <c r="D114" s="60">
        <f>MAX(D29:D48)</f>
        <v>7494</v>
      </c>
      <c r="F114" s="39">
        <f>MAX(F29:F48)</f>
        <v>1662</v>
      </c>
      <c r="H114" s="34">
        <f>MAX(H29:H48)</f>
        <v>0.30563798219584565</v>
      </c>
    </row>
    <row r="115" spans="1:8" ht="15.95" customHeight="1" x14ac:dyDescent="0.4">
      <c r="A115" s="28"/>
      <c r="B115" s="31" t="s">
        <v>667</v>
      </c>
      <c r="C115" s="57"/>
      <c r="D115" s="60">
        <f>AVERAGE(D49:D64)</f>
        <v>572.52499999999998</v>
      </c>
      <c r="F115" s="39">
        <f>AVERAGE(F49:F64)</f>
        <v>114.07500000000002</v>
      </c>
      <c r="H115" s="34">
        <f t="shared" si="3"/>
        <v>0.19924894109427541</v>
      </c>
    </row>
    <row r="116" spans="1:8" ht="15.95" customHeight="1" x14ac:dyDescent="0.4">
      <c r="A116" s="28"/>
      <c r="B116" s="31" t="s">
        <v>668</v>
      </c>
      <c r="C116" s="57"/>
      <c r="D116" s="60">
        <f>MAX(D49:D64)</f>
        <v>1134</v>
      </c>
      <c r="F116" s="39">
        <f>MAX(F49:F64)</f>
        <v>204</v>
      </c>
      <c r="H116" s="34">
        <f>MAX(H49:H64)</f>
        <v>0.25203252032520324</v>
      </c>
    </row>
    <row r="117" spans="1:8" ht="15.95" customHeight="1" x14ac:dyDescent="0.4">
      <c r="A117" s="28"/>
      <c r="B117" s="31" t="s">
        <v>669</v>
      </c>
      <c r="C117" s="57"/>
      <c r="D117" s="60">
        <f>AVERAGE(D65:D80)</f>
        <v>194.5625</v>
      </c>
      <c r="F117" s="39">
        <f>AVERAGE(F65:F80)</f>
        <v>43.3125</v>
      </c>
      <c r="H117" s="34">
        <f t="shared" si="3"/>
        <v>0.22261484098939929</v>
      </c>
    </row>
    <row r="118" spans="1:8" ht="15.95" customHeight="1" x14ac:dyDescent="0.4">
      <c r="A118" s="28"/>
      <c r="B118" s="31" t="s">
        <v>670</v>
      </c>
      <c r="C118" s="57"/>
      <c r="D118" s="60">
        <f>MAX(D65:D80)</f>
        <v>360</v>
      </c>
      <c r="F118" s="39">
        <f>MAX(F65:F80)</f>
        <v>90</v>
      </c>
      <c r="H118" s="34">
        <f>MAX(H65:H80)</f>
        <v>0.26923076923076922</v>
      </c>
    </row>
    <row r="119" spans="1:8" ht="15.95" customHeight="1" x14ac:dyDescent="0.4">
      <c r="A119" s="28"/>
      <c r="B119" s="31" t="s">
        <v>671</v>
      </c>
      <c r="C119" s="57"/>
      <c r="D119" s="81"/>
      <c r="F119" s="80"/>
      <c r="H119" s="78"/>
    </row>
    <row r="120" spans="1:8" ht="15.95" customHeight="1" x14ac:dyDescent="0.4">
      <c r="A120" s="28"/>
      <c r="B120" s="31" t="s">
        <v>672</v>
      </c>
      <c r="C120" s="57"/>
      <c r="D120" s="81"/>
      <c r="F120" s="80"/>
      <c r="H120" s="78"/>
    </row>
    <row r="121" spans="1:8" ht="15.95" customHeight="1" x14ac:dyDescent="0.4">
      <c r="A121" s="28"/>
      <c r="B121" s="31" t="s">
        <v>673</v>
      </c>
      <c r="C121" s="57"/>
      <c r="D121" s="60">
        <f>AVERAGE(D93:D108)</f>
        <v>941.75</v>
      </c>
      <c r="F121" s="39">
        <f>AVERAGE(F93:F108)</f>
        <v>239.4375</v>
      </c>
      <c r="H121" s="34">
        <f t="shared" si="3"/>
        <v>0.25424741173347493</v>
      </c>
    </row>
    <row r="122" spans="1:8" ht="15.95" customHeight="1" thickBot="1" x14ac:dyDescent="0.45">
      <c r="A122" s="29"/>
      <c r="B122" s="55" t="s">
        <v>674</v>
      </c>
      <c r="C122" s="58"/>
      <c r="D122" s="61">
        <f>MAX(D93:D108)</f>
        <v>3522</v>
      </c>
      <c r="F122" s="62">
        <f>MAX(F93:F108)</f>
        <v>792</v>
      </c>
      <c r="H122" s="35">
        <f>MAX(H93:H108)</f>
        <v>0.32989690721649484</v>
      </c>
    </row>
  </sheetData>
  <phoneticPr fontId="1"/>
  <conditionalFormatting sqref="H3:H80 H93:H108">
    <cfRule type="cellIs" dxfId="45" priority="25" operator="lessThan">
      <formula>0.7</formula>
    </cfRule>
    <cfRule type="cellIs" dxfId="44" priority="26" stopIfTrue="1" operator="greaterThan">
      <formula>1.3</formula>
    </cfRule>
  </conditionalFormatting>
  <conditionalFormatting sqref="H122">
    <cfRule type="cellIs" dxfId="43" priority="1" operator="lessThan">
      <formula>0.7</formula>
    </cfRule>
    <cfRule type="cellIs" dxfId="42" priority="2" stopIfTrue="1" operator="greaterThan">
      <formula>1.3</formula>
    </cfRule>
  </conditionalFormatting>
  <conditionalFormatting sqref="H112:H113">
    <cfRule type="cellIs" dxfId="41" priority="11" operator="lessThan">
      <formula>0.7</formula>
    </cfRule>
    <cfRule type="cellIs" dxfId="40" priority="12" stopIfTrue="1" operator="greaterThan">
      <formula>1.3</formula>
    </cfRule>
  </conditionalFormatting>
  <conditionalFormatting sqref="H109:H111">
    <cfRule type="cellIs" dxfId="39" priority="13" operator="lessThan">
      <formula>0.7</formula>
    </cfRule>
    <cfRule type="cellIs" dxfId="38" priority="14" stopIfTrue="1" operator="greaterThan">
      <formula>1.3</formula>
    </cfRule>
  </conditionalFormatting>
  <conditionalFormatting sqref="H118">
    <cfRule type="cellIs" dxfId="37" priority="5" operator="lessThan">
      <formula>0.7</formula>
    </cfRule>
    <cfRule type="cellIs" dxfId="36" priority="6" stopIfTrue="1" operator="greaterThan">
      <formula>1.3</formula>
    </cfRule>
  </conditionalFormatting>
  <conditionalFormatting sqref="H114:H115">
    <cfRule type="cellIs" dxfId="35" priority="9" operator="lessThan">
      <formula>0.7</formula>
    </cfRule>
    <cfRule type="cellIs" dxfId="34" priority="10" stopIfTrue="1" operator="greaterThan">
      <formula>1.3</formula>
    </cfRule>
  </conditionalFormatting>
  <conditionalFormatting sqref="H116:H117">
    <cfRule type="cellIs" dxfId="33" priority="7" operator="lessThan">
      <formula>0.7</formula>
    </cfRule>
    <cfRule type="cellIs" dxfId="32" priority="8" stopIfTrue="1" operator="greaterThan">
      <formula>1.3</formula>
    </cfRule>
  </conditionalFormatting>
  <conditionalFormatting sqref="H121">
    <cfRule type="cellIs" dxfId="31" priority="3" operator="lessThan">
      <formula>0.7</formula>
    </cfRule>
    <cfRule type="cellIs" dxfId="30" priority="4" stopIfTrue="1" operator="greaterThan">
      <formula>1.3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2"/>
  <sheetViews>
    <sheetView topLeftCell="D1" workbookViewId="0">
      <selection activeCell="H4" sqref="H4"/>
    </sheetView>
  </sheetViews>
  <sheetFormatPr defaultRowHeight="15.95" customHeight="1" x14ac:dyDescent="0.4"/>
  <cols>
    <col min="2" max="2" width="14.75" bestFit="1" customWidth="1"/>
    <col min="4" max="4" width="17.875" customWidth="1"/>
    <col min="6" max="6" width="17.875" customWidth="1"/>
    <col min="8" max="8" width="18" customWidth="1"/>
    <col min="10" max="10" width="19.875" bestFit="1" customWidth="1"/>
  </cols>
  <sheetData>
    <row r="1" spans="1:11" ht="15.95" customHeight="1" thickBot="1" x14ac:dyDescent="0.25">
      <c r="A1" s="25"/>
      <c r="B1" s="25"/>
      <c r="C1" s="25"/>
      <c r="D1" s="32" t="s">
        <v>651</v>
      </c>
      <c r="E1" s="25"/>
      <c r="F1" s="32" t="s">
        <v>38</v>
      </c>
      <c r="G1" s="25"/>
      <c r="H1" s="32"/>
      <c r="J1" s="43" t="s">
        <v>39</v>
      </c>
    </row>
    <row r="2" spans="1:11" ht="15.95" customHeight="1" thickBot="1" x14ac:dyDescent="0.25">
      <c r="A2" s="24"/>
      <c r="B2" s="23"/>
      <c r="C2" s="22" t="s">
        <v>37</v>
      </c>
      <c r="D2" s="37" t="s">
        <v>652</v>
      </c>
      <c r="F2" s="37" t="s">
        <v>652</v>
      </c>
      <c r="H2" s="37" t="s">
        <v>44</v>
      </c>
      <c r="J2" s="26" t="s">
        <v>654</v>
      </c>
      <c r="K2" s="26">
        <f>K3 * K4 * K5 / 1024</f>
        <v>64</v>
      </c>
    </row>
    <row r="3" spans="1:11" ht="15.95" customHeight="1" x14ac:dyDescent="0.2">
      <c r="A3" s="16" t="s">
        <v>41</v>
      </c>
      <c r="B3" s="30" t="s">
        <v>42</v>
      </c>
      <c r="C3" s="27"/>
      <c r="D3" s="38">
        <f>AVERAGE(D5:D64,D81:D92)</f>
        <v>1387.6750000000002</v>
      </c>
      <c r="F3" s="38">
        <f>AVERAGE(F5:F64,F81:F92)</f>
        <v>259.6541666666667</v>
      </c>
      <c r="H3" s="33">
        <f t="shared" ref="H3:H34" si="0">F3 / D3</f>
        <v>0.18711453810630491</v>
      </c>
      <c r="J3" s="26" t="s">
        <v>655</v>
      </c>
      <c r="K3" s="44">
        <v>256</v>
      </c>
    </row>
    <row r="4" spans="1:11" ht="15.95" customHeight="1" thickBot="1" x14ac:dyDescent="0.45">
      <c r="A4" s="29"/>
      <c r="B4" s="31" t="s">
        <v>43</v>
      </c>
      <c r="C4" s="28"/>
      <c r="D4" s="39">
        <f>MAX(D5:D108)</f>
        <v>7362</v>
      </c>
      <c r="F4" s="39">
        <f>MAX(F5:F108)</f>
        <v>1500</v>
      </c>
      <c r="H4" s="34">
        <f>MAX(H5:H108)</f>
        <v>0.30769230769230771</v>
      </c>
      <c r="J4" s="26" t="s">
        <v>653</v>
      </c>
      <c r="K4" s="44">
        <v>64</v>
      </c>
    </row>
    <row r="5" spans="1:11" ht="15.95" customHeight="1" x14ac:dyDescent="0.2">
      <c r="A5" s="16" t="s">
        <v>0</v>
      </c>
      <c r="B5" s="16" t="s">
        <v>1</v>
      </c>
      <c r="C5" s="16">
        <v>22</v>
      </c>
      <c r="D5" s="82"/>
      <c r="F5" s="82"/>
      <c r="H5" s="84"/>
      <c r="J5" s="26" t="s">
        <v>40</v>
      </c>
      <c r="K5" s="44">
        <v>4</v>
      </c>
    </row>
    <row r="6" spans="1:11" ht="15.95" customHeight="1" x14ac:dyDescent="0.2">
      <c r="A6" s="17" t="s">
        <v>2</v>
      </c>
      <c r="B6" s="17"/>
      <c r="C6" s="17">
        <v>27</v>
      </c>
      <c r="D6" s="83"/>
      <c r="F6" s="83"/>
      <c r="H6" s="85"/>
    </row>
    <row r="7" spans="1:11" ht="15.95" customHeight="1" x14ac:dyDescent="0.2">
      <c r="A7" s="17"/>
      <c r="B7" s="17"/>
      <c r="C7" s="17">
        <v>32</v>
      </c>
      <c r="D7" s="83"/>
      <c r="F7" s="83"/>
      <c r="H7" s="85"/>
    </row>
    <row r="8" spans="1:11" ht="15.95" customHeight="1" thickBot="1" x14ac:dyDescent="0.25">
      <c r="A8" s="17"/>
      <c r="B8" s="18"/>
      <c r="C8" s="18">
        <v>37</v>
      </c>
      <c r="D8" s="83"/>
      <c r="F8" s="83"/>
      <c r="H8" s="85"/>
    </row>
    <row r="9" spans="1:11" ht="15.95" customHeight="1" x14ac:dyDescent="0.2">
      <c r="A9" s="17"/>
      <c r="B9" s="16" t="s">
        <v>3</v>
      </c>
      <c r="C9" s="16">
        <v>22</v>
      </c>
      <c r="D9" s="82"/>
      <c r="F9" s="82"/>
      <c r="H9" s="84"/>
    </row>
    <row r="10" spans="1:11" ht="15.95" customHeight="1" x14ac:dyDescent="0.2">
      <c r="A10" s="17"/>
      <c r="B10" s="17"/>
      <c r="C10" s="17">
        <v>27</v>
      </c>
      <c r="D10" s="83"/>
      <c r="F10" s="83"/>
      <c r="H10" s="85"/>
    </row>
    <row r="11" spans="1:11" ht="15.95" customHeight="1" x14ac:dyDescent="0.2">
      <c r="A11" s="17"/>
      <c r="B11" s="17"/>
      <c r="C11" s="17">
        <v>32</v>
      </c>
      <c r="D11" s="83"/>
      <c r="F11" s="83"/>
      <c r="H11" s="85"/>
    </row>
    <row r="12" spans="1:11" ht="15.95" customHeight="1" thickBot="1" x14ac:dyDescent="0.25">
      <c r="A12" s="17"/>
      <c r="B12" s="18"/>
      <c r="C12" s="18">
        <v>37</v>
      </c>
      <c r="D12" s="83"/>
      <c r="F12" s="83"/>
      <c r="H12" s="85"/>
    </row>
    <row r="13" spans="1:11" ht="15.95" customHeight="1" x14ac:dyDescent="0.2">
      <c r="A13" s="20"/>
      <c r="B13" s="19" t="s">
        <v>4</v>
      </c>
      <c r="C13" s="19">
        <v>22</v>
      </c>
      <c r="D13" s="82"/>
      <c r="F13" s="82"/>
      <c r="H13" s="84"/>
    </row>
    <row r="14" spans="1:11" ht="15.95" customHeight="1" x14ac:dyDescent="0.2">
      <c r="A14" s="20"/>
      <c r="B14" s="20"/>
      <c r="C14" s="20">
        <v>27</v>
      </c>
      <c r="D14" s="83"/>
      <c r="F14" s="83"/>
      <c r="H14" s="85"/>
    </row>
    <row r="15" spans="1:11" ht="15.95" customHeight="1" x14ac:dyDescent="0.2">
      <c r="A15" s="20"/>
      <c r="B15" s="20"/>
      <c r="C15" s="20">
        <v>32</v>
      </c>
      <c r="D15" s="83"/>
      <c r="F15" s="83"/>
      <c r="H15" s="85"/>
    </row>
    <row r="16" spans="1:11" ht="15.95" customHeight="1" thickBot="1" x14ac:dyDescent="0.25">
      <c r="A16" s="20"/>
      <c r="B16" s="21"/>
      <c r="C16" s="21">
        <v>37</v>
      </c>
      <c r="D16" s="83"/>
      <c r="F16" s="83"/>
      <c r="H16" s="85"/>
    </row>
    <row r="17" spans="1:8" ht="15.95" customHeight="1" x14ac:dyDescent="0.2">
      <c r="A17" s="16" t="s">
        <v>5</v>
      </c>
      <c r="B17" s="16" t="s">
        <v>6</v>
      </c>
      <c r="C17" s="16">
        <v>22</v>
      </c>
      <c r="D17" s="82"/>
      <c r="F17" s="84"/>
      <c r="H17" s="84"/>
    </row>
    <row r="18" spans="1:8" ht="15.95" customHeight="1" x14ac:dyDescent="0.2">
      <c r="A18" s="17" t="s">
        <v>2</v>
      </c>
      <c r="B18" s="17"/>
      <c r="C18" s="17">
        <v>27</v>
      </c>
      <c r="D18" s="83"/>
      <c r="F18" s="85"/>
      <c r="H18" s="85"/>
    </row>
    <row r="19" spans="1:8" ht="15.95" customHeight="1" x14ac:dyDescent="0.2">
      <c r="A19" s="17"/>
      <c r="B19" s="17"/>
      <c r="C19" s="17">
        <v>32</v>
      </c>
      <c r="D19" s="83"/>
      <c r="F19" s="85"/>
      <c r="H19" s="85"/>
    </row>
    <row r="20" spans="1:8" ht="15.95" customHeight="1" thickBot="1" x14ac:dyDescent="0.25">
      <c r="A20" s="17"/>
      <c r="B20" s="18"/>
      <c r="C20" s="18">
        <v>37</v>
      </c>
      <c r="D20" s="83"/>
      <c r="F20" s="85"/>
      <c r="H20" s="85"/>
    </row>
    <row r="21" spans="1:8" ht="15.95" customHeight="1" x14ac:dyDescent="0.2">
      <c r="A21" s="17"/>
      <c r="B21" s="17" t="s">
        <v>7</v>
      </c>
      <c r="C21" s="16">
        <v>22</v>
      </c>
      <c r="D21" s="82"/>
      <c r="F21" s="84"/>
      <c r="H21" s="84"/>
    </row>
    <row r="22" spans="1:8" ht="15.95" customHeight="1" x14ac:dyDescent="0.2">
      <c r="A22" s="17"/>
      <c r="B22" s="17"/>
      <c r="C22" s="17">
        <v>27</v>
      </c>
      <c r="D22" s="83"/>
      <c r="F22" s="85"/>
      <c r="H22" s="85"/>
    </row>
    <row r="23" spans="1:8" ht="15.95" customHeight="1" x14ac:dyDescent="0.2">
      <c r="A23" s="17"/>
      <c r="B23" s="17"/>
      <c r="C23" s="17">
        <v>32</v>
      </c>
      <c r="D23" s="83"/>
      <c r="F23" s="85"/>
      <c r="H23" s="85"/>
    </row>
    <row r="24" spans="1:8" ht="15.95" customHeight="1" thickBot="1" x14ac:dyDescent="0.25">
      <c r="A24" s="17"/>
      <c r="B24" s="18"/>
      <c r="C24" s="18">
        <v>37</v>
      </c>
      <c r="D24" s="83"/>
      <c r="F24" s="85"/>
      <c r="H24" s="85"/>
    </row>
    <row r="25" spans="1:8" ht="15.95" customHeight="1" x14ac:dyDescent="0.2">
      <c r="A25" s="20"/>
      <c r="B25" s="17" t="s">
        <v>8</v>
      </c>
      <c r="C25" s="19">
        <v>22</v>
      </c>
      <c r="D25" s="82"/>
      <c r="F25" s="84"/>
      <c r="H25" s="84"/>
    </row>
    <row r="26" spans="1:8" ht="15.95" customHeight="1" x14ac:dyDescent="0.2">
      <c r="A26" s="20"/>
      <c r="B26" s="17"/>
      <c r="C26" s="20">
        <v>27</v>
      </c>
      <c r="D26" s="83"/>
      <c r="F26" s="85"/>
      <c r="H26" s="85"/>
    </row>
    <row r="27" spans="1:8" ht="15.95" customHeight="1" x14ac:dyDescent="0.2">
      <c r="A27" s="20"/>
      <c r="B27" s="20"/>
      <c r="C27" s="20">
        <v>32</v>
      </c>
      <c r="D27" s="83"/>
      <c r="F27" s="85"/>
      <c r="H27" s="85"/>
    </row>
    <row r="28" spans="1:8" ht="15.95" customHeight="1" thickBot="1" x14ac:dyDescent="0.25">
      <c r="A28" s="20"/>
      <c r="B28" s="21"/>
      <c r="C28" s="21">
        <v>37</v>
      </c>
      <c r="D28" s="83"/>
      <c r="F28" s="85"/>
      <c r="H28" s="85"/>
    </row>
    <row r="29" spans="1:8" ht="15.95" customHeight="1" x14ac:dyDescent="0.2">
      <c r="A29" s="16" t="s">
        <v>9</v>
      </c>
      <c r="B29" s="16" t="s">
        <v>10</v>
      </c>
      <c r="C29" s="16">
        <v>22</v>
      </c>
      <c r="D29" s="40">
        <f>VTM!B130 * fps!B7</f>
        <v>3372</v>
      </c>
      <c r="F29" s="40">
        <f>Test!B130 * fps!B7</f>
        <v>570</v>
      </c>
      <c r="H29" s="33">
        <f t="shared" si="0"/>
        <v>0.16903914590747332</v>
      </c>
    </row>
    <row r="30" spans="1:8" ht="15.95" customHeight="1" x14ac:dyDescent="0.2">
      <c r="A30" s="17" t="s">
        <v>11</v>
      </c>
      <c r="B30" s="17"/>
      <c r="C30" s="17">
        <v>27</v>
      </c>
      <c r="D30" s="41">
        <f>VTM!B131 * fps!B7</f>
        <v>2454</v>
      </c>
      <c r="F30" s="41">
        <f>Test!B131 * fps!B7</f>
        <v>456</v>
      </c>
      <c r="H30" s="34">
        <f t="shared" si="0"/>
        <v>0.18581907090464547</v>
      </c>
    </row>
    <row r="31" spans="1:8" ht="15.95" customHeight="1" x14ac:dyDescent="0.2">
      <c r="A31" s="17"/>
      <c r="B31" s="17"/>
      <c r="C31" s="17">
        <v>32</v>
      </c>
      <c r="D31" s="41">
        <f>VTM!B132 * fps!B7</f>
        <v>1974</v>
      </c>
      <c r="F31" s="41">
        <f>Test!B132 * fps!B7</f>
        <v>396</v>
      </c>
      <c r="H31" s="34">
        <f t="shared" si="0"/>
        <v>0.20060790273556231</v>
      </c>
    </row>
    <row r="32" spans="1:8" ht="15.95" customHeight="1" thickBot="1" x14ac:dyDescent="0.25">
      <c r="A32" s="17"/>
      <c r="B32" s="18"/>
      <c r="C32" s="18">
        <v>37</v>
      </c>
      <c r="D32" s="41">
        <f>VTM!B133 * fps!B7</f>
        <v>1650</v>
      </c>
      <c r="F32" s="41">
        <f>Test!B133 * fps!B7</f>
        <v>360</v>
      </c>
      <c r="H32" s="34">
        <f t="shared" si="0"/>
        <v>0.21818181818181817</v>
      </c>
    </row>
    <row r="33" spans="1:8" ht="15.95" customHeight="1" x14ac:dyDescent="0.2">
      <c r="A33" s="17"/>
      <c r="B33" s="16" t="s">
        <v>12</v>
      </c>
      <c r="C33" s="16">
        <v>22</v>
      </c>
      <c r="D33" s="40">
        <f>VTM!B134 * fps!B8</f>
        <v>2772</v>
      </c>
      <c r="F33" s="40">
        <f>Test!B134 * fps!B8</f>
        <v>444</v>
      </c>
      <c r="H33" s="33">
        <f t="shared" si="0"/>
        <v>0.16017316017316016</v>
      </c>
    </row>
    <row r="34" spans="1:8" ht="15.95" customHeight="1" x14ac:dyDescent="0.2">
      <c r="A34" s="17"/>
      <c r="B34" s="17"/>
      <c r="C34" s="17">
        <v>27</v>
      </c>
      <c r="D34" s="41">
        <f>VTM!B135 * fps!B8</f>
        <v>2256</v>
      </c>
      <c r="F34" s="41">
        <f>Test!B135 * fps!B8</f>
        <v>390</v>
      </c>
      <c r="H34" s="34">
        <f t="shared" si="0"/>
        <v>0.17287234042553193</v>
      </c>
    </row>
    <row r="35" spans="1:8" ht="15.95" customHeight="1" x14ac:dyDescent="0.2">
      <c r="A35" s="17"/>
      <c r="B35" s="17"/>
      <c r="C35" s="17">
        <v>32</v>
      </c>
      <c r="D35" s="41">
        <f>VTM!B136 * fps!B8</f>
        <v>1914</v>
      </c>
      <c r="F35" s="41">
        <f>Test!B136 * fps!B8</f>
        <v>354</v>
      </c>
      <c r="H35" s="34">
        <f t="shared" ref="H35:H66" si="1">F35 / D35</f>
        <v>0.18495297805642633</v>
      </c>
    </row>
    <row r="36" spans="1:8" ht="15.95" customHeight="1" thickBot="1" x14ac:dyDescent="0.25">
      <c r="A36" s="17"/>
      <c r="B36" s="18"/>
      <c r="C36" s="18">
        <v>37</v>
      </c>
      <c r="D36" s="41">
        <f>VTM!B137 * fps!B8</f>
        <v>1650</v>
      </c>
      <c r="F36" s="41">
        <f>Test!B137 * fps!B8</f>
        <v>330</v>
      </c>
      <c r="H36" s="34">
        <f t="shared" si="1"/>
        <v>0.2</v>
      </c>
    </row>
    <row r="37" spans="1:8" ht="15.95" customHeight="1" x14ac:dyDescent="0.2">
      <c r="A37" s="17"/>
      <c r="B37" s="16" t="s">
        <v>13</v>
      </c>
      <c r="C37" s="16">
        <v>22</v>
      </c>
      <c r="D37" s="40">
        <f>VTM!B138 * fps!B9</f>
        <v>3000</v>
      </c>
      <c r="F37" s="40">
        <f>Test!B138 * fps!B9</f>
        <v>495</v>
      </c>
      <c r="H37" s="33">
        <f t="shared" si="1"/>
        <v>0.16500000000000001</v>
      </c>
    </row>
    <row r="38" spans="1:8" ht="15.95" customHeight="1" x14ac:dyDescent="0.2">
      <c r="A38" s="17"/>
      <c r="B38" s="17"/>
      <c r="C38" s="17">
        <v>27</v>
      </c>
      <c r="D38" s="41">
        <f>VTM!B139 * fps!B9</f>
        <v>2005</v>
      </c>
      <c r="F38" s="41">
        <f>Test!B139 * fps!B9</f>
        <v>340</v>
      </c>
      <c r="H38" s="34">
        <f t="shared" si="1"/>
        <v>0.16957605985037408</v>
      </c>
    </row>
    <row r="39" spans="1:8" ht="15.95" customHeight="1" x14ac:dyDescent="0.2">
      <c r="A39" s="17"/>
      <c r="B39" s="17"/>
      <c r="C39" s="17">
        <v>32</v>
      </c>
      <c r="D39" s="41">
        <f>VTM!B140 * fps!B9</f>
        <v>1720</v>
      </c>
      <c r="F39" s="41">
        <f>Test!B140 * fps!B9</f>
        <v>305</v>
      </c>
      <c r="H39" s="34">
        <f t="shared" si="1"/>
        <v>0.17732558139534885</v>
      </c>
    </row>
    <row r="40" spans="1:8" ht="15.95" customHeight="1" thickBot="1" x14ac:dyDescent="0.25">
      <c r="A40" s="17"/>
      <c r="B40" s="18"/>
      <c r="C40" s="18">
        <v>37</v>
      </c>
      <c r="D40" s="41">
        <f>VTM!B141 * fps!B9</f>
        <v>1525</v>
      </c>
      <c r="F40" s="41">
        <f>Test!B141 * fps!B9</f>
        <v>280</v>
      </c>
      <c r="H40" s="34">
        <f t="shared" si="1"/>
        <v>0.18360655737704917</v>
      </c>
    </row>
    <row r="41" spans="1:8" ht="15.95" customHeight="1" x14ac:dyDescent="0.2">
      <c r="A41" s="17"/>
      <c r="B41" s="16" t="s">
        <v>14</v>
      </c>
      <c r="C41" s="16">
        <v>22</v>
      </c>
      <c r="D41" s="40">
        <f>VTM!B142 * fps!B10</f>
        <v>3315</v>
      </c>
      <c r="F41" s="40">
        <f>Test!B142 * fps!B10</f>
        <v>475</v>
      </c>
      <c r="H41" s="33">
        <f t="shared" si="1"/>
        <v>0.14328808446455504</v>
      </c>
    </row>
    <row r="42" spans="1:8" ht="15.95" customHeight="1" x14ac:dyDescent="0.2">
      <c r="A42" s="17"/>
      <c r="B42" s="17"/>
      <c r="C42" s="17">
        <v>27</v>
      </c>
      <c r="D42" s="41">
        <f>VTM!B143 * fps!B10</f>
        <v>2360</v>
      </c>
      <c r="F42" s="41">
        <f>Test!B143 * fps!B10</f>
        <v>385</v>
      </c>
      <c r="H42" s="34">
        <f t="shared" si="1"/>
        <v>0.16313559322033899</v>
      </c>
    </row>
    <row r="43" spans="1:8" ht="15.95" customHeight="1" x14ac:dyDescent="0.2">
      <c r="A43" s="17"/>
      <c r="B43" s="17"/>
      <c r="C43" s="17">
        <v>32</v>
      </c>
      <c r="D43" s="41">
        <f>VTM!B144 * fps!B10</f>
        <v>1914.9999999999998</v>
      </c>
      <c r="F43" s="41">
        <f>Test!B144 * fps!B10</f>
        <v>345</v>
      </c>
      <c r="H43" s="34">
        <f t="shared" si="1"/>
        <v>0.18015665796344649</v>
      </c>
    </row>
    <row r="44" spans="1:8" ht="15.95" customHeight="1" thickBot="1" x14ac:dyDescent="0.25">
      <c r="A44" s="17"/>
      <c r="B44" s="18"/>
      <c r="C44" s="18">
        <v>37</v>
      </c>
      <c r="D44" s="41">
        <f>VTM!B145 * fps!B10</f>
        <v>1630</v>
      </c>
      <c r="F44" s="41">
        <f>Test!B145 * fps!B10</f>
        <v>315</v>
      </c>
      <c r="H44" s="34">
        <f t="shared" si="1"/>
        <v>0.19325153374233128</v>
      </c>
    </row>
    <row r="45" spans="1:8" ht="15.95" customHeight="1" x14ac:dyDescent="0.2">
      <c r="A45" s="17"/>
      <c r="B45" s="16" t="s">
        <v>15</v>
      </c>
      <c r="C45" s="16">
        <v>22</v>
      </c>
      <c r="D45" s="40">
        <f>VTM!B146 * fps!B11</f>
        <v>7362</v>
      </c>
      <c r="F45" s="40">
        <f>Test!B146 * fps!B11</f>
        <v>1500</v>
      </c>
      <c r="H45" s="33">
        <f t="shared" si="1"/>
        <v>0.20374898125509372</v>
      </c>
    </row>
    <row r="46" spans="1:8" ht="15.95" customHeight="1" x14ac:dyDescent="0.2">
      <c r="A46" s="17"/>
      <c r="B46" s="17"/>
      <c r="C46" s="17">
        <v>27</v>
      </c>
      <c r="D46" s="41">
        <f>VTM!B147 * fps!B11</f>
        <v>3516</v>
      </c>
      <c r="F46" s="41">
        <f>Test!B147 * fps!B11</f>
        <v>732</v>
      </c>
      <c r="H46" s="34">
        <f t="shared" si="1"/>
        <v>0.20819112627986347</v>
      </c>
    </row>
    <row r="47" spans="1:8" ht="15.95" customHeight="1" x14ac:dyDescent="0.2">
      <c r="A47" s="17"/>
      <c r="B47" s="17"/>
      <c r="C47" s="17">
        <v>32</v>
      </c>
      <c r="D47" s="41">
        <f>VTM!B148 * fps!B11</f>
        <v>2286</v>
      </c>
      <c r="F47" s="41">
        <f>Test!B148 * fps!B11</f>
        <v>528</v>
      </c>
      <c r="H47" s="34">
        <f t="shared" si="1"/>
        <v>0.23097112860892388</v>
      </c>
    </row>
    <row r="48" spans="1:8" ht="15.95" customHeight="1" thickBot="1" x14ac:dyDescent="0.25">
      <c r="A48" s="18"/>
      <c r="B48" s="18"/>
      <c r="C48" s="18">
        <v>37</v>
      </c>
      <c r="D48" s="41">
        <f>VTM!B149 * fps!B11</f>
        <v>1686</v>
      </c>
      <c r="F48" s="41">
        <f>Test!B149 * fps!B11</f>
        <v>432</v>
      </c>
      <c r="H48" s="34">
        <f t="shared" si="1"/>
        <v>0.25622775800711745</v>
      </c>
    </row>
    <row r="49" spans="1:8" ht="15.95" customHeight="1" x14ac:dyDescent="0.2">
      <c r="A49" s="16" t="s">
        <v>16</v>
      </c>
      <c r="B49" s="16" t="s">
        <v>17</v>
      </c>
      <c r="C49" s="16">
        <v>22</v>
      </c>
      <c r="D49" s="40">
        <f>VTM!B150 * fps!B12</f>
        <v>590</v>
      </c>
      <c r="F49" s="40">
        <f>Test!B150 * fps!B12</f>
        <v>100</v>
      </c>
      <c r="H49" s="33">
        <f t="shared" si="1"/>
        <v>0.16949152542372881</v>
      </c>
    </row>
    <row r="50" spans="1:8" ht="15.95" customHeight="1" x14ac:dyDescent="0.2">
      <c r="A50" s="17" t="s">
        <v>18</v>
      </c>
      <c r="B50" s="17"/>
      <c r="C50" s="17">
        <v>27</v>
      </c>
      <c r="D50" s="41">
        <f>VTM!B151 * fps!B12</f>
        <v>465.00000000000006</v>
      </c>
      <c r="F50" s="41">
        <f>Test!B151 * fps!B12</f>
        <v>80</v>
      </c>
      <c r="H50" s="34">
        <f t="shared" si="1"/>
        <v>0.17204301075268816</v>
      </c>
    </row>
    <row r="51" spans="1:8" ht="15.95" customHeight="1" x14ac:dyDescent="0.2">
      <c r="A51" s="17"/>
      <c r="B51" s="17"/>
      <c r="C51" s="17">
        <v>32</v>
      </c>
      <c r="D51" s="41">
        <f>VTM!B152 * fps!B12</f>
        <v>385</v>
      </c>
      <c r="F51" s="41">
        <f>Test!B152 * fps!B12</f>
        <v>65</v>
      </c>
      <c r="H51" s="34">
        <f t="shared" si="1"/>
        <v>0.16883116883116883</v>
      </c>
    </row>
    <row r="52" spans="1:8" ht="15.95" customHeight="1" thickBot="1" x14ac:dyDescent="0.25">
      <c r="A52" s="17"/>
      <c r="B52" s="18"/>
      <c r="C52" s="18">
        <v>37</v>
      </c>
      <c r="D52" s="41">
        <f>VTM!B153 * fps!B12</f>
        <v>335</v>
      </c>
      <c r="F52" s="41">
        <f>Test!B153 * fps!B12</f>
        <v>60</v>
      </c>
      <c r="H52" s="34">
        <f t="shared" si="1"/>
        <v>0.17910447761194029</v>
      </c>
    </row>
    <row r="53" spans="1:8" ht="15.95" customHeight="1" x14ac:dyDescent="0.2">
      <c r="A53" s="17"/>
      <c r="B53" s="16" t="s">
        <v>19</v>
      </c>
      <c r="C53" s="16">
        <v>22</v>
      </c>
      <c r="D53" s="40">
        <f>VTM!B154 * fps!B13</f>
        <v>876</v>
      </c>
      <c r="F53" s="40">
        <f>Test!B154 * fps!B13</f>
        <v>120</v>
      </c>
      <c r="H53" s="33">
        <f t="shared" si="1"/>
        <v>0.13698630136986301</v>
      </c>
    </row>
    <row r="54" spans="1:8" ht="15.95" customHeight="1" x14ac:dyDescent="0.2">
      <c r="A54" s="17"/>
      <c r="B54" s="17"/>
      <c r="C54" s="17">
        <v>27</v>
      </c>
      <c r="D54" s="41">
        <f>VTM!B155 * fps!B13</f>
        <v>672</v>
      </c>
      <c r="F54" s="41">
        <f>Test!B155 * fps!B13</f>
        <v>102</v>
      </c>
      <c r="H54" s="34">
        <f t="shared" si="1"/>
        <v>0.15178571428571427</v>
      </c>
    </row>
    <row r="55" spans="1:8" ht="15.95" customHeight="1" x14ac:dyDescent="0.2">
      <c r="A55" s="17"/>
      <c r="B55" s="17"/>
      <c r="C55" s="17">
        <v>32</v>
      </c>
      <c r="D55" s="41">
        <f>VTM!B156 * fps!B13</f>
        <v>558</v>
      </c>
      <c r="F55" s="41">
        <f>Test!B156 * fps!B13</f>
        <v>84</v>
      </c>
      <c r="H55" s="34">
        <f t="shared" si="1"/>
        <v>0.15053763440860216</v>
      </c>
    </row>
    <row r="56" spans="1:8" ht="15.95" customHeight="1" thickBot="1" x14ac:dyDescent="0.25">
      <c r="A56" s="17"/>
      <c r="B56" s="18"/>
      <c r="C56" s="18">
        <v>37</v>
      </c>
      <c r="D56" s="41">
        <f>VTM!B157 * fps!B13</f>
        <v>486</v>
      </c>
      <c r="F56" s="41">
        <f>Test!B157 * fps!B13</f>
        <v>78</v>
      </c>
      <c r="H56" s="34">
        <f t="shared" si="1"/>
        <v>0.16049382716049382</v>
      </c>
    </row>
    <row r="57" spans="1:8" ht="15.95" customHeight="1" x14ac:dyDescent="0.2">
      <c r="A57" s="17"/>
      <c r="B57" s="16" t="s">
        <v>20</v>
      </c>
      <c r="C57" s="16">
        <v>22</v>
      </c>
      <c r="D57" s="40">
        <f>VTM!B158 * fps!B14</f>
        <v>592.79999999999995</v>
      </c>
      <c r="F57" s="40">
        <f>Test!B158 * fps!B14</f>
        <v>120</v>
      </c>
      <c r="H57" s="33">
        <f t="shared" si="1"/>
        <v>0.20242914979757087</v>
      </c>
    </row>
    <row r="58" spans="1:8" ht="15.95" customHeight="1" x14ac:dyDescent="0.2">
      <c r="A58" s="17"/>
      <c r="B58" s="17"/>
      <c r="C58" s="17">
        <v>27</v>
      </c>
      <c r="D58" s="41">
        <f>VTM!B159 * fps!B14</f>
        <v>410.40000000000003</v>
      </c>
      <c r="F58" s="41">
        <f>Test!B159 * fps!B14</f>
        <v>81.599999999999994</v>
      </c>
      <c r="H58" s="34">
        <f t="shared" si="1"/>
        <v>0.19883040935672511</v>
      </c>
    </row>
    <row r="59" spans="1:8" ht="15.95" customHeight="1" x14ac:dyDescent="0.2">
      <c r="A59" s="17"/>
      <c r="B59" s="17"/>
      <c r="C59" s="17">
        <v>32</v>
      </c>
      <c r="D59" s="41">
        <f>VTM!B160 * fps!B14</f>
        <v>292.79999999999995</v>
      </c>
      <c r="F59" s="41">
        <f>Test!B160 * fps!B14</f>
        <v>57.599999999999994</v>
      </c>
      <c r="H59" s="34">
        <f t="shared" si="1"/>
        <v>0.19672131147540986</v>
      </c>
    </row>
    <row r="60" spans="1:8" ht="15.95" customHeight="1" thickBot="1" x14ac:dyDescent="0.25">
      <c r="A60" s="17"/>
      <c r="B60" s="18"/>
      <c r="C60" s="18">
        <v>37</v>
      </c>
      <c r="D60" s="41">
        <f>VTM!B161 * fps!B14</f>
        <v>218.39999999999998</v>
      </c>
      <c r="F60" s="41">
        <f>Test!B161 * fps!B14</f>
        <v>43.2</v>
      </c>
      <c r="H60" s="34">
        <f t="shared" si="1"/>
        <v>0.19780219780219785</v>
      </c>
    </row>
    <row r="61" spans="1:8" ht="15.95" customHeight="1" x14ac:dyDescent="0.2">
      <c r="A61" s="17"/>
      <c r="B61" s="16" t="s">
        <v>21</v>
      </c>
      <c r="C61" s="16">
        <v>22</v>
      </c>
      <c r="D61" s="40">
        <f>VTM!B162 * fps!B15</f>
        <v>468</v>
      </c>
      <c r="F61" s="40">
        <f>Test!B162 * fps!B15</f>
        <v>72</v>
      </c>
      <c r="H61" s="33">
        <f t="shared" si="1"/>
        <v>0.15384615384615385</v>
      </c>
    </row>
    <row r="62" spans="1:8" ht="15.95" customHeight="1" x14ac:dyDescent="0.2">
      <c r="A62" s="17"/>
      <c r="B62" s="17"/>
      <c r="C62" s="17">
        <v>27</v>
      </c>
      <c r="D62" s="41">
        <f>VTM!B163 * fps!B15</f>
        <v>372</v>
      </c>
      <c r="F62" s="41">
        <f>Test!B163 * fps!B15</f>
        <v>54</v>
      </c>
      <c r="H62" s="34">
        <f t="shared" si="1"/>
        <v>0.14516129032258066</v>
      </c>
    </row>
    <row r="63" spans="1:8" ht="15.95" customHeight="1" x14ac:dyDescent="0.2">
      <c r="A63" s="17"/>
      <c r="B63" s="17"/>
      <c r="C63" s="17">
        <v>32</v>
      </c>
      <c r="D63" s="41">
        <f>VTM!B164 * fps!B15</f>
        <v>306</v>
      </c>
      <c r="F63" s="41">
        <f>Test!B164 * fps!B15</f>
        <v>45</v>
      </c>
      <c r="H63" s="34">
        <f t="shared" si="1"/>
        <v>0.14705882352941177</v>
      </c>
    </row>
    <row r="64" spans="1:8" ht="15.95" customHeight="1" thickBot="1" x14ac:dyDescent="0.25">
      <c r="A64" s="18"/>
      <c r="B64" s="18"/>
      <c r="C64" s="18">
        <v>37</v>
      </c>
      <c r="D64" s="41">
        <f>VTM!B165 * fps!B15</f>
        <v>249.00000000000003</v>
      </c>
      <c r="F64" s="41">
        <f>Test!B165 * fps!B15</f>
        <v>39</v>
      </c>
      <c r="H64" s="34">
        <f t="shared" si="1"/>
        <v>0.15662650602409636</v>
      </c>
    </row>
    <row r="65" spans="1:8" ht="15.95" customHeight="1" x14ac:dyDescent="0.2">
      <c r="A65" s="16" t="s">
        <v>22</v>
      </c>
      <c r="B65" s="16" t="s">
        <v>23</v>
      </c>
      <c r="C65" s="16">
        <v>22</v>
      </c>
      <c r="D65" s="40">
        <f>VTM!B166 * fps!B16</f>
        <v>170</v>
      </c>
      <c r="F65" s="40">
        <f>Test!B166 * fps!B16</f>
        <v>25</v>
      </c>
      <c r="H65" s="33">
        <f t="shared" si="1"/>
        <v>0.14705882352941177</v>
      </c>
    </row>
    <row r="66" spans="1:8" ht="15.95" customHeight="1" x14ac:dyDescent="0.2">
      <c r="A66" s="17" t="s">
        <v>24</v>
      </c>
      <c r="B66" s="17"/>
      <c r="C66" s="17">
        <v>27</v>
      </c>
      <c r="D66" s="41">
        <f>VTM!B167 * fps!B16</f>
        <v>145</v>
      </c>
      <c r="F66" s="41">
        <f>Test!B167 * fps!B16</f>
        <v>20</v>
      </c>
      <c r="H66" s="34">
        <f t="shared" si="1"/>
        <v>0.13793103448275862</v>
      </c>
    </row>
    <row r="67" spans="1:8" ht="15.95" customHeight="1" x14ac:dyDescent="0.2">
      <c r="A67" s="17"/>
      <c r="B67" s="17"/>
      <c r="C67" s="17">
        <v>32</v>
      </c>
      <c r="D67" s="41">
        <f>VTM!B168 * fps!B16</f>
        <v>130</v>
      </c>
      <c r="F67" s="41">
        <f>Test!B168 * fps!B16</f>
        <v>20</v>
      </c>
      <c r="H67" s="34">
        <f t="shared" ref="H67:H98" si="2">F67 / D67</f>
        <v>0.15384615384615385</v>
      </c>
    </row>
    <row r="68" spans="1:8" ht="15.95" customHeight="1" thickBot="1" x14ac:dyDescent="0.25">
      <c r="A68" s="17"/>
      <c r="B68" s="18"/>
      <c r="C68" s="18">
        <v>37</v>
      </c>
      <c r="D68" s="41">
        <f>VTM!B169 * fps!B16</f>
        <v>114.99999999999999</v>
      </c>
      <c r="F68" s="41">
        <f>Test!B169 * fps!B16</f>
        <v>15</v>
      </c>
      <c r="H68" s="34">
        <f t="shared" si="2"/>
        <v>0.13043478260869568</v>
      </c>
    </row>
    <row r="69" spans="1:8" ht="15.95" customHeight="1" x14ac:dyDescent="0.2">
      <c r="A69" s="17"/>
      <c r="B69" s="16" t="s">
        <v>25</v>
      </c>
      <c r="C69" s="16">
        <v>22</v>
      </c>
      <c r="D69" s="40">
        <f>VTM!B170 * fps!B17</f>
        <v>444</v>
      </c>
      <c r="F69" s="40">
        <f>Test!B170 * fps!B17</f>
        <v>102</v>
      </c>
      <c r="H69" s="33">
        <f t="shared" si="2"/>
        <v>0.22972972972972974</v>
      </c>
    </row>
    <row r="70" spans="1:8" ht="15.95" customHeight="1" x14ac:dyDescent="0.2">
      <c r="A70" s="17"/>
      <c r="B70" s="17"/>
      <c r="C70" s="17">
        <v>27</v>
      </c>
      <c r="D70" s="41">
        <f>VTM!B171 * fps!B17</f>
        <v>288</v>
      </c>
      <c r="F70" s="41">
        <f>Test!B171 * fps!B17</f>
        <v>66</v>
      </c>
      <c r="H70" s="34">
        <f t="shared" si="2"/>
        <v>0.22916666666666666</v>
      </c>
    </row>
    <row r="71" spans="1:8" ht="15.95" customHeight="1" x14ac:dyDescent="0.2">
      <c r="A71" s="17"/>
      <c r="B71" s="17"/>
      <c r="C71" s="17">
        <v>32</v>
      </c>
      <c r="D71" s="41">
        <f>VTM!B172 * fps!B17</f>
        <v>192</v>
      </c>
      <c r="F71" s="41">
        <f>Test!B172 * fps!B17</f>
        <v>42</v>
      </c>
      <c r="H71" s="34">
        <f t="shared" si="2"/>
        <v>0.21875</v>
      </c>
    </row>
    <row r="72" spans="1:8" ht="15.95" customHeight="1" thickBot="1" x14ac:dyDescent="0.25">
      <c r="A72" s="17"/>
      <c r="B72" s="18"/>
      <c r="C72" s="18">
        <v>37</v>
      </c>
      <c r="D72" s="41">
        <f>VTM!B173 * fps!B17</f>
        <v>126</v>
      </c>
      <c r="F72" s="41">
        <f>Test!B173 * fps!B17</f>
        <v>30</v>
      </c>
      <c r="H72" s="34">
        <f t="shared" si="2"/>
        <v>0.23809523809523808</v>
      </c>
    </row>
    <row r="73" spans="1:8" ht="15.95" customHeight="1" x14ac:dyDescent="0.2">
      <c r="A73" s="17"/>
      <c r="B73" s="16" t="s">
        <v>26</v>
      </c>
      <c r="C73" s="16">
        <v>22</v>
      </c>
      <c r="D73" s="40">
        <f>VTM!B174 * fps!B18</f>
        <v>305</v>
      </c>
      <c r="F73" s="40">
        <f>Test!B174 * fps!B18</f>
        <v>55.000000000000007</v>
      </c>
      <c r="H73" s="33">
        <f t="shared" si="2"/>
        <v>0.18032786885245905</v>
      </c>
    </row>
    <row r="74" spans="1:8" ht="15.95" customHeight="1" x14ac:dyDescent="0.2">
      <c r="A74" s="17"/>
      <c r="B74" s="17"/>
      <c r="C74" s="17">
        <v>27</v>
      </c>
      <c r="D74" s="41">
        <f>VTM!B175 * fps!B18</f>
        <v>220.00000000000003</v>
      </c>
      <c r="F74" s="41">
        <f>Test!B175 * fps!B18</f>
        <v>40</v>
      </c>
      <c r="H74" s="34">
        <f t="shared" si="2"/>
        <v>0.1818181818181818</v>
      </c>
    </row>
    <row r="75" spans="1:8" ht="15.95" customHeight="1" x14ac:dyDescent="0.2">
      <c r="A75" s="17"/>
      <c r="B75" s="17"/>
      <c r="C75" s="17">
        <v>32</v>
      </c>
      <c r="D75" s="41">
        <f>VTM!B176 * fps!B18</f>
        <v>160</v>
      </c>
      <c r="F75" s="41">
        <f>Test!B176 * fps!B18</f>
        <v>30</v>
      </c>
      <c r="H75" s="34">
        <f t="shared" si="2"/>
        <v>0.1875</v>
      </c>
    </row>
    <row r="76" spans="1:8" ht="15.95" customHeight="1" thickBot="1" x14ac:dyDescent="0.25">
      <c r="A76" s="17"/>
      <c r="B76" s="18"/>
      <c r="C76" s="18">
        <v>37</v>
      </c>
      <c r="D76" s="41">
        <f>VTM!B177 * fps!B18</f>
        <v>114.99999999999999</v>
      </c>
      <c r="F76" s="41">
        <f>Test!B177 * fps!B18</f>
        <v>20</v>
      </c>
      <c r="H76" s="34">
        <f t="shared" si="2"/>
        <v>0.17391304347826089</v>
      </c>
    </row>
    <row r="77" spans="1:8" ht="15.95" customHeight="1" x14ac:dyDescent="0.2">
      <c r="A77" s="17"/>
      <c r="B77" s="16" t="s">
        <v>21</v>
      </c>
      <c r="C77" s="16">
        <v>22</v>
      </c>
      <c r="D77" s="40">
        <f>VTM!B178 * fps!B19</f>
        <v>144</v>
      </c>
      <c r="F77" s="40">
        <f>Test!B178 * fps!B19</f>
        <v>21</v>
      </c>
      <c r="H77" s="33">
        <f t="shared" si="2"/>
        <v>0.14583333333333334</v>
      </c>
    </row>
    <row r="78" spans="1:8" ht="15.95" customHeight="1" x14ac:dyDescent="0.2">
      <c r="A78" s="17"/>
      <c r="B78" s="17"/>
      <c r="C78" s="17">
        <v>27</v>
      </c>
      <c r="D78" s="41">
        <f>VTM!B179 * fps!B19</f>
        <v>114</v>
      </c>
      <c r="F78" s="41">
        <f>Test!B179 * fps!B19</f>
        <v>15</v>
      </c>
      <c r="H78" s="34">
        <f t="shared" si="2"/>
        <v>0.13157894736842105</v>
      </c>
    </row>
    <row r="79" spans="1:8" ht="15.95" customHeight="1" x14ac:dyDescent="0.2">
      <c r="A79" s="17"/>
      <c r="B79" s="17"/>
      <c r="C79" s="17">
        <v>32</v>
      </c>
      <c r="D79" s="41">
        <f>VTM!B180 * fps!B19</f>
        <v>93</v>
      </c>
      <c r="F79" s="41">
        <f>Test!B180 * fps!B19</f>
        <v>12</v>
      </c>
      <c r="H79" s="34">
        <f t="shared" si="2"/>
        <v>0.12903225806451613</v>
      </c>
    </row>
    <row r="80" spans="1:8" ht="15.95" customHeight="1" thickBot="1" x14ac:dyDescent="0.25">
      <c r="A80" s="18"/>
      <c r="B80" s="18"/>
      <c r="C80" s="18">
        <v>37</v>
      </c>
      <c r="D80" s="41">
        <f>VTM!B181 * fps!B19</f>
        <v>75</v>
      </c>
      <c r="F80" s="41">
        <f>Test!B181 * fps!B19</f>
        <v>12</v>
      </c>
      <c r="H80" s="34">
        <f t="shared" si="2"/>
        <v>0.16</v>
      </c>
    </row>
    <row r="81" spans="1:8" ht="15.95" customHeight="1" x14ac:dyDescent="0.2">
      <c r="A81" s="16" t="s">
        <v>27</v>
      </c>
      <c r="B81" s="16" t="s">
        <v>28</v>
      </c>
      <c r="C81" s="16">
        <v>22</v>
      </c>
      <c r="D81" s="40">
        <f>VTM!B182 * fps!B20</f>
        <v>1104</v>
      </c>
      <c r="F81" s="40">
        <f>Test!B182 * fps!B20</f>
        <v>186</v>
      </c>
      <c r="H81" s="33">
        <f t="shared" si="2"/>
        <v>0.16847826086956522</v>
      </c>
    </row>
    <row r="82" spans="1:8" ht="15.95" customHeight="1" x14ac:dyDescent="0.2">
      <c r="A82" s="17" t="s">
        <v>29</v>
      </c>
      <c r="B82" s="17"/>
      <c r="C82" s="17">
        <v>27</v>
      </c>
      <c r="D82" s="41">
        <f>VTM!B183 * fps!B20</f>
        <v>726</v>
      </c>
      <c r="F82" s="41">
        <f>Test!B183 * fps!B20</f>
        <v>144</v>
      </c>
      <c r="H82" s="34">
        <f t="shared" si="2"/>
        <v>0.19834710743801653</v>
      </c>
    </row>
    <row r="83" spans="1:8" ht="15.95" customHeight="1" x14ac:dyDescent="0.2">
      <c r="A83" s="17"/>
      <c r="B83" s="17"/>
      <c r="C83" s="17">
        <v>32</v>
      </c>
      <c r="D83" s="41">
        <f>VTM!B184 * fps!B20</f>
        <v>576</v>
      </c>
      <c r="F83" s="41">
        <f>Test!B184 * fps!B20</f>
        <v>126</v>
      </c>
      <c r="H83" s="34">
        <f t="shared" si="2"/>
        <v>0.21875</v>
      </c>
    </row>
    <row r="84" spans="1:8" ht="15.95" customHeight="1" thickBot="1" x14ac:dyDescent="0.25">
      <c r="A84" s="17"/>
      <c r="B84" s="18"/>
      <c r="C84" s="18">
        <v>37</v>
      </c>
      <c r="D84" s="41">
        <f>VTM!B185 * fps!B20</f>
        <v>486</v>
      </c>
      <c r="F84" s="41">
        <f>Test!B185 * fps!B20</f>
        <v>114</v>
      </c>
      <c r="H84" s="34">
        <f t="shared" si="2"/>
        <v>0.23456790123456789</v>
      </c>
    </row>
    <row r="85" spans="1:8" ht="15.95" customHeight="1" x14ac:dyDescent="0.2">
      <c r="A85" s="17"/>
      <c r="B85" s="16" t="s">
        <v>30</v>
      </c>
      <c r="C85" s="16">
        <v>22</v>
      </c>
      <c r="D85" s="40">
        <f>VTM!B186 * fps!B21</f>
        <v>1134</v>
      </c>
      <c r="F85" s="40">
        <f>Test!B186 * fps!B21</f>
        <v>204</v>
      </c>
      <c r="H85" s="33">
        <f t="shared" si="2"/>
        <v>0.17989417989417988</v>
      </c>
    </row>
    <row r="86" spans="1:8" ht="15.95" customHeight="1" x14ac:dyDescent="0.2">
      <c r="A86" s="17"/>
      <c r="B86" s="17"/>
      <c r="C86" s="17">
        <v>27</v>
      </c>
      <c r="D86" s="41">
        <f>VTM!B187 * fps!B21</f>
        <v>702</v>
      </c>
      <c r="F86" s="41">
        <f>Test!B187 * fps!B21</f>
        <v>156</v>
      </c>
      <c r="H86" s="34">
        <f t="shared" si="2"/>
        <v>0.22222222222222221</v>
      </c>
    </row>
    <row r="87" spans="1:8" ht="15.95" customHeight="1" x14ac:dyDescent="0.2">
      <c r="A87" s="17"/>
      <c r="B87" s="17"/>
      <c r="C87" s="17">
        <v>32</v>
      </c>
      <c r="D87" s="41">
        <f>VTM!B188 * fps!B21</f>
        <v>552</v>
      </c>
      <c r="F87" s="41">
        <f>Test!B188 * fps!B21</f>
        <v>138</v>
      </c>
      <c r="H87" s="34">
        <f t="shared" si="2"/>
        <v>0.25</v>
      </c>
    </row>
    <row r="88" spans="1:8" ht="15.95" customHeight="1" thickBot="1" x14ac:dyDescent="0.25">
      <c r="A88" s="17"/>
      <c r="B88" s="18"/>
      <c r="C88" s="18">
        <v>37</v>
      </c>
      <c r="D88" s="41">
        <f>VTM!B189 * fps!B21</f>
        <v>462</v>
      </c>
      <c r="F88" s="41">
        <f>Test!B189 * fps!B21</f>
        <v>126</v>
      </c>
      <c r="H88" s="34">
        <f t="shared" si="2"/>
        <v>0.27272727272727271</v>
      </c>
    </row>
    <row r="89" spans="1:8" ht="15.95" customHeight="1" x14ac:dyDescent="0.2">
      <c r="A89" s="17"/>
      <c r="B89" s="16" t="s">
        <v>31</v>
      </c>
      <c r="C89" s="16">
        <v>22</v>
      </c>
      <c r="D89" s="40">
        <f>VTM!B190 * fps!B22</f>
        <v>1170</v>
      </c>
      <c r="F89" s="40">
        <f>Test!B190 * fps!B22</f>
        <v>192</v>
      </c>
      <c r="H89" s="33">
        <f t="shared" si="2"/>
        <v>0.1641025641025641</v>
      </c>
    </row>
    <row r="90" spans="1:8" ht="15.95" customHeight="1" x14ac:dyDescent="0.2">
      <c r="A90" s="17"/>
      <c r="B90" s="17"/>
      <c r="C90" s="17">
        <v>27</v>
      </c>
      <c r="D90" s="41">
        <f>VTM!B191 * fps!B22</f>
        <v>834</v>
      </c>
      <c r="F90" s="41">
        <f>Test!B191 * fps!B22</f>
        <v>162</v>
      </c>
      <c r="H90" s="34">
        <f t="shared" si="2"/>
        <v>0.19424460431654678</v>
      </c>
    </row>
    <row r="91" spans="1:8" ht="15.95" customHeight="1" x14ac:dyDescent="0.2">
      <c r="A91" s="17"/>
      <c r="B91" s="17"/>
      <c r="C91" s="17">
        <v>32</v>
      </c>
      <c r="D91" s="41">
        <f>VTM!B192 * fps!B22</f>
        <v>666</v>
      </c>
      <c r="F91" s="41">
        <f>Test!B192 * fps!B22</f>
        <v>144</v>
      </c>
      <c r="H91" s="34">
        <f t="shared" si="2"/>
        <v>0.21621621621621623</v>
      </c>
    </row>
    <row r="92" spans="1:8" ht="15.95" customHeight="1" thickBot="1" x14ac:dyDescent="0.25">
      <c r="A92" s="18"/>
      <c r="B92" s="18"/>
      <c r="C92" s="18">
        <v>37</v>
      </c>
      <c r="D92" s="41">
        <f>VTM!B193 * fps!B22</f>
        <v>558</v>
      </c>
      <c r="F92" s="41">
        <f>Test!B193 * fps!B22</f>
        <v>138</v>
      </c>
      <c r="H92" s="34">
        <f t="shared" si="2"/>
        <v>0.24731182795698925</v>
      </c>
    </row>
    <row r="93" spans="1:8" ht="15.95" customHeight="1" x14ac:dyDescent="0.2">
      <c r="A93" s="19" t="s">
        <v>32</v>
      </c>
      <c r="B93" s="19" t="s">
        <v>33</v>
      </c>
      <c r="C93" s="19">
        <v>22</v>
      </c>
      <c r="D93" s="40">
        <f>VTM!B194 * fps!B23</f>
        <v>585</v>
      </c>
      <c r="F93" s="40">
        <f>Test!B194 * fps!B23</f>
        <v>105</v>
      </c>
      <c r="H93" s="33">
        <f t="shared" si="2"/>
        <v>0.17948717948717949</v>
      </c>
    </row>
    <row r="94" spans="1:8" ht="15.95" customHeight="1" x14ac:dyDescent="0.2">
      <c r="A94" s="20"/>
      <c r="B94" s="20"/>
      <c r="C94" s="20">
        <v>27</v>
      </c>
      <c r="D94" s="41">
        <f>VTM!B195 * fps!B23</f>
        <v>455</v>
      </c>
      <c r="F94" s="41">
        <f>Test!B195 * fps!B23</f>
        <v>80</v>
      </c>
      <c r="H94" s="34">
        <f t="shared" si="2"/>
        <v>0.17582417582417584</v>
      </c>
    </row>
    <row r="95" spans="1:8" ht="15.95" customHeight="1" x14ac:dyDescent="0.2">
      <c r="A95" s="20"/>
      <c r="B95" s="20"/>
      <c r="C95" s="20">
        <v>32</v>
      </c>
      <c r="D95" s="41">
        <f>VTM!B196 * fps!B23</f>
        <v>370</v>
      </c>
      <c r="F95" s="41">
        <f>Test!B196 * fps!B23</f>
        <v>65</v>
      </c>
      <c r="H95" s="34">
        <f t="shared" si="2"/>
        <v>0.17567567567567569</v>
      </c>
    </row>
    <row r="96" spans="1:8" ht="15.95" customHeight="1" thickBot="1" x14ac:dyDescent="0.25">
      <c r="A96" s="20"/>
      <c r="B96" s="21"/>
      <c r="C96" s="21">
        <v>37</v>
      </c>
      <c r="D96" s="41">
        <f>VTM!B197 * fps!B23</f>
        <v>325</v>
      </c>
      <c r="F96" s="41">
        <f>Test!B197 * fps!B23</f>
        <v>60</v>
      </c>
      <c r="H96" s="34">
        <f t="shared" si="2"/>
        <v>0.18461538461538463</v>
      </c>
    </row>
    <row r="97" spans="1:8" ht="15.95" customHeight="1" x14ac:dyDescent="0.2">
      <c r="A97" s="20"/>
      <c r="B97" s="19" t="s">
        <v>720</v>
      </c>
      <c r="C97" s="19">
        <v>22</v>
      </c>
      <c r="D97" s="40">
        <f>VTM!B198 * fps!B24</f>
        <v>2916</v>
      </c>
      <c r="F97" s="40">
        <f>Test!B198 * fps!B24</f>
        <v>558</v>
      </c>
      <c r="H97" s="33">
        <f t="shared" si="2"/>
        <v>0.19135802469135801</v>
      </c>
    </row>
    <row r="98" spans="1:8" ht="15.95" customHeight="1" x14ac:dyDescent="0.2">
      <c r="A98" s="20"/>
      <c r="B98" s="20"/>
      <c r="C98" s="20">
        <v>27</v>
      </c>
      <c r="D98" s="41">
        <f>VTM!B199 * fps!B24</f>
        <v>2148</v>
      </c>
      <c r="F98" s="41">
        <f>Test!B199 * fps!B24</f>
        <v>414</v>
      </c>
      <c r="H98" s="34">
        <f t="shared" si="2"/>
        <v>0.19273743016759776</v>
      </c>
    </row>
    <row r="99" spans="1:8" ht="15.95" customHeight="1" x14ac:dyDescent="0.2">
      <c r="A99" s="20"/>
      <c r="B99" s="20"/>
      <c r="C99" s="20">
        <v>32</v>
      </c>
      <c r="D99" s="41">
        <f>VTM!B200 * fps!B24</f>
        <v>1716</v>
      </c>
      <c r="F99" s="41">
        <f>Test!B200 * fps!B24</f>
        <v>348</v>
      </c>
      <c r="H99" s="34">
        <f t="shared" ref="H99:H121" si="3">F99 / D99</f>
        <v>0.20279720279720279</v>
      </c>
    </row>
    <row r="100" spans="1:8" ht="15.95" customHeight="1" thickBot="1" x14ac:dyDescent="0.25">
      <c r="A100" s="20"/>
      <c r="B100" s="21"/>
      <c r="C100" s="21">
        <v>37</v>
      </c>
      <c r="D100" s="41">
        <f>VTM!B201 * fps!B24</f>
        <v>1470</v>
      </c>
      <c r="F100" s="41">
        <f>Test!B201 * fps!B24</f>
        <v>318</v>
      </c>
      <c r="H100" s="34">
        <f t="shared" si="3"/>
        <v>0.21632653061224491</v>
      </c>
    </row>
    <row r="101" spans="1:8" ht="15.95" customHeight="1" x14ac:dyDescent="0.2">
      <c r="A101" s="20"/>
      <c r="B101" s="19" t="s">
        <v>35</v>
      </c>
      <c r="C101" s="19">
        <v>22</v>
      </c>
      <c r="D101" s="40">
        <f>VTM!B202 * fps!B25</f>
        <v>165</v>
      </c>
      <c r="F101" s="40">
        <f>Test!B202 * fps!B25</f>
        <v>48</v>
      </c>
      <c r="H101" s="33">
        <f t="shared" si="3"/>
        <v>0.29090909090909089</v>
      </c>
    </row>
    <row r="102" spans="1:8" ht="15.95" customHeight="1" x14ac:dyDescent="0.2">
      <c r="A102" s="20"/>
      <c r="B102" s="20"/>
      <c r="C102" s="20">
        <v>27</v>
      </c>
      <c r="D102" s="41">
        <f>VTM!B203 * fps!B25</f>
        <v>162</v>
      </c>
      <c r="F102" s="41">
        <f>Test!B203 * fps!B25</f>
        <v>48</v>
      </c>
      <c r="H102" s="34">
        <f t="shared" si="3"/>
        <v>0.29629629629629628</v>
      </c>
    </row>
    <row r="103" spans="1:8" ht="15.95" customHeight="1" x14ac:dyDescent="0.2">
      <c r="A103" s="20"/>
      <c r="B103" s="20"/>
      <c r="C103" s="20">
        <v>32</v>
      </c>
      <c r="D103" s="41">
        <f>VTM!B204 * fps!B25</f>
        <v>159</v>
      </c>
      <c r="F103" s="41">
        <f>Test!B204 * fps!B25</f>
        <v>48</v>
      </c>
      <c r="H103" s="34">
        <f t="shared" si="3"/>
        <v>0.30188679245283018</v>
      </c>
    </row>
    <row r="104" spans="1:8" ht="15.95" customHeight="1" thickBot="1" x14ac:dyDescent="0.25">
      <c r="A104" s="20"/>
      <c r="B104" s="21"/>
      <c r="C104" s="21">
        <v>37</v>
      </c>
      <c r="D104" s="41">
        <f>VTM!B205 * fps!B25</f>
        <v>156</v>
      </c>
      <c r="F104" s="41">
        <f>Test!B205 * fps!B25</f>
        <v>48</v>
      </c>
      <c r="H104" s="34">
        <f t="shared" si="3"/>
        <v>0.30769230769230771</v>
      </c>
    </row>
    <row r="105" spans="1:8" ht="15.95" customHeight="1" x14ac:dyDescent="0.2">
      <c r="A105" s="20"/>
      <c r="B105" s="19" t="s">
        <v>36</v>
      </c>
      <c r="C105" s="19">
        <v>22</v>
      </c>
      <c r="D105" s="40">
        <f>VTM!B206 * fps!B26</f>
        <v>170</v>
      </c>
      <c r="F105" s="40">
        <f>Test!B206 * fps!B26</f>
        <v>40</v>
      </c>
      <c r="H105" s="33">
        <f t="shared" si="3"/>
        <v>0.23529411764705882</v>
      </c>
    </row>
    <row r="106" spans="1:8" ht="15.95" customHeight="1" x14ac:dyDescent="0.2">
      <c r="A106" s="20"/>
      <c r="B106" s="20"/>
      <c r="C106" s="20">
        <v>27</v>
      </c>
      <c r="D106" s="41">
        <f>VTM!B207 * fps!B26</f>
        <v>158</v>
      </c>
      <c r="F106" s="41">
        <f>Test!B207 * fps!B26</f>
        <v>38</v>
      </c>
      <c r="H106" s="34">
        <f t="shared" si="3"/>
        <v>0.24050632911392406</v>
      </c>
    </row>
    <row r="107" spans="1:8" ht="15.95" customHeight="1" x14ac:dyDescent="0.2">
      <c r="A107" s="20"/>
      <c r="B107" s="20"/>
      <c r="C107" s="20">
        <v>32</v>
      </c>
      <c r="D107" s="41">
        <f>VTM!B208 * fps!B26</f>
        <v>148</v>
      </c>
      <c r="F107" s="41">
        <f>Test!B208 * fps!B26</f>
        <v>36</v>
      </c>
      <c r="H107" s="34">
        <f t="shared" si="3"/>
        <v>0.24324324324324326</v>
      </c>
    </row>
    <row r="108" spans="1:8" ht="15.95" customHeight="1" thickBot="1" x14ac:dyDescent="0.25">
      <c r="A108" s="21"/>
      <c r="B108" s="21"/>
      <c r="C108" s="21">
        <v>37</v>
      </c>
      <c r="D108" s="42">
        <f>VTM!B209 * fps!B26</f>
        <v>138</v>
      </c>
      <c r="F108" s="42">
        <f>Test!B209 * fps!B26</f>
        <v>36</v>
      </c>
      <c r="H108" s="35">
        <f t="shared" si="3"/>
        <v>0.2608695652173913</v>
      </c>
    </row>
    <row r="109" spans="1:8" ht="15.95" customHeight="1" x14ac:dyDescent="0.2">
      <c r="A109" s="16" t="s">
        <v>41</v>
      </c>
      <c r="B109" s="30" t="s">
        <v>663</v>
      </c>
      <c r="C109" s="56"/>
      <c r="D109" s="94"/>
      <c r="F109" s="96"/>
      <c r="H109" s="92"/>
    </row>
    <row r="110" spans="1:8" ht="15.95" customHeight="1" x14ac:dyDescent="0.4">
      <c r="A110" s="28"/>
      <c r="B110" s="31" t="s">
        <v>664</v>
      </c>
      <c r="C110" s="57"/>
      <c r="D110" s="95"/>
      <c r="F110" s="97"/>
      <c r="H110" s="93"/>
    </row>
    <row r="111" spans="1:8" ht="15.95" customHeight="1" x14ac:dyDescent="0.4">
      <c r="A111" s="28"/>
      <c r="B111" s="31" t="s">
        <v>675</v>
      </c>
      <c r="C111" s="57"/>
      <c r="D111" s="95"/>
      <c r="F111" s="97"/>
      <c r="H111" s="93"/>
    </row>
    <row r="112" spans="1:8" ht="15.95" customHeight="1" x14ac:dyDescent="0.4">
      <c r="A112" s="28"/>
      <c r="B112" s="31" t="s">
        <v>676</v>
      </c>
      <c r="C112" s="57"/>
      <c r="D112" s="95"/>
      <c r="F112" s="97"/>
      <c r="H112" s="93"/>
    </row>
    <row r="113" spans="1:8" ht="15.95" customHeight="1" x14ac:dyDescent="0.4">
      <c r="A113" s="28"/>
      <c r="B113" s="31" t="s">
        <v>665</v>
      </c>
      <c r="C113" s="57"/>
      <c r="D113" s="60">
        <f>AVERAGE(D29:D48)</f>
        <v>2518.1</v>
      </c>
      <c r="F113" s="39">
        <f>AVERAGE(F29:F48)</f>
        <v>471.6</v>
      </c>
      <c r="H113" s="34">
        <f t="shared" si="3"/>
        <v>0.18728406338112069</v>
      </c>
    </row>
    <row r="114" spans="1:8" ht="15.95" customHeight="1" x14ac:dyDescent="0.4">
      <c r="A114" s="28"/>
      <c r="B114" s="31" t="s">
        <v>666</v>
      </c>
      <c r="C114" s="57"/>
      <c r="D114" s="60">
        <f>MAX(D29:D48)</f>
        <v>7362</v>
      </c>
      <c r="F114" s="39">
        <f>MAX(F29:F48)</f>
        <v>1500</v>
      </c>
      <c r="H114" s="34">
        <f>MAX(H29:H48)</f>
        <v>0.25622775800711745</v>
      </c>
    </row>
    <row r="115" spans="1:8" ht="15.95" customHeight="1" x14ac:dyDescent="0.4">
      <c r="A115" s="28"/>
      <c r="B115" s="31" t="s">
        <v>667</v>
      </c>
      <c r="C115" s="57"/>
      <c r="D115" s="60">
        <f>AVERAGE(D49:D64)</f>
        <v>454.77499999999998</v>
      </c>
      <c r="F115" s="39">
        <f>AVERAGE(F49:F64)</f>
        <v>75.087500000000006</v>
      </c>
      <c r="H115" s="34">
        <f t="shared" si="3"/>
        <v>0.16510911989445332</v>
      </c>
    </row>
    <row r="116" spans="1:8" ht="15.95" customHeight="1" x14ac:dyDescent="0.4">
      <c r="A116" s="28"/>
      <c r="B116" s="31" t="s">
        <v>668</v>
      </c>
      <c r="C116" s="57"/>
      <c r="D116" s="60">
        <f>MAX(D49:D64)</f>
        <v>876</v>
      </c>
      <c r="F116" s="39">
        <f>MAX(F49:F64)</f>
        <v>120</v>
      </c>
      <c r="H116" s="34">
        <f>MAX(H49:H64)</f>
        <v>0.20242914979757087</v>
      </c>
    </row>
    <row r="117" spans="1:8" ht="15.95" customHeight="1" x14ac:dyDescent="0.4">
      <c r="A117" s="28"/>
      <c r="B117" s="31" t="s">
        <v>669</v>
      </c>
      <c r="C117" s="57"/>
      <c r="D117" s="60">
        <f>AVERAGE(D65:D80)</f>
        <v>177.25</v>
      </c>
      <c r="F117" s="39">
        <f>AVERAGE(F65:F80)</f>
        <v>32.8125</v>
      </c>
      <c r="H117" s="34">
        <f t="shared" si="3"/>
        <v>0.18511988716502115</v>
      </c>
    </row>
    <row r="118" spans="1:8" ht="15.95" customHeight="1" x14ac:dyDescent="0.4">
      <c r="A118" s="28"/>
      <c r="B118" s="31" t="s">
        <v>670</v>
      </c>
      <c r="C118" s="57"/>
      <c r="D118" s="60">
        <f>MAX(D65:D80)</f>
        <v>444</v>
      </c>
      <c r="F118" s="39">
        <f>MAX(F65:F80)</f>
        <v>102</v>
      </c>
      <c r="H118" s="34">
        <f>MAX(H65:H80)</f>
        <v>0.23809523809523808</v>
      </c>
    </row>
    <row r="119" spans="1:8" ht="15.95" customHeight="1" x14ac:dyDescent="0.4">
      <c r="A119" s="28"/>
      <c r="B119" s="31" t="s">
        <v>671</v>
      </c>
      <c r="C119" s="57"/>
      <c r="D119" s="60">
        <f>AVERAGE(D81:D92)</f>
        <v>747.5</v>
      </c>
      <c r="F119" s="39">
        <f>AVERAGE(F81:F92)</f>
        <v>152.5</v>
      </c>
      <c r="H119" s="34">
        <f t="shared" si="3"/>
        <v>0.20401337792642141</v>
      </c>
    </row>
    <row r="120" spans="1:8" ht="15.95" customHeight="1" x14ac:dyDescent="0.4">
      <c r="A120" s="28"/>
      <c r="B120" s="31" t="s">
        <v>672</v>
      </c>
      <c r="C120" s="57"/>
      <c r="D120" s="60">
        <f>MAX(D81:D92)</f>
        <v>1170</v>
      </c>
      <c r="F120" s="39">
        <f>MAX(F81:F92)</f>
        <v>204</v>
      </c>
      <c r="H120" s="34">
        <f>MAX(H81:H92)</f>
        <v>0.27272727272727271</v>
      </c>
    </row>
    <row r="121" spans="1:8" ht="15.95" customHeight="1" x14ac:dyDescent="0.4">
      <c r="A121" s="28"/>
      <c r="B121" s="31" t="s">
        <v>673</v>
      </c>
      <c r="C121" s="57"/>
      <c r="D121" s="60">
        <f>AVERAGE(D93:D108)</f>
        <v>702.5625</v>
      </c>
      <c r="F121" s="39">
        <f>AVERAGE(F93:F108)</f>
        <v>143.125</v>
      </c>
      <c r="H121" s="34">
        <f t="shared" si="3"/>
        <v>0.20371853037985943</v>
      </c>
    </row>
    <row r="122" spans="1:8" ht="15.95" customHeight="1" thickBot="1" x14ac:dyDescent="0.45">
      <c r="A122" s="29"/>
      <c r="B122" s="55" t="s">
        <v>674</v>
      </c>
      <c r="C122" s="58"/>
      <c r="D122" s="61">
        <f>MAX(D93:D108)</f>
        <v>2916</v>
      </c>
      <c r="F122" s="62">
        <f>MAX(F93:F108)</f>
        <v>558</v>
      </c>
      <c r="H122" s="35">
        <f>MAX(H93:H108)</f>
        <v>0.30769230769230771</v>
      </c>
    </row>
  </sheetData>
  <phoneticPr fontId="1"/>
  <conditionalFormatting sqref="H3:H4 H29:H108">
    <cfRule type="cellIs" dxfId="29" priority="15" operator="lessThan">
      <formula>0.7</formula>
    </cfRule>
    <cfRule type="cellIs" dxfId="28" priority="16" stopIfTrue="1" operator="greaterThan">
      <formula>1.3</formula>
    </cfRule>
  </conditionalFormatting>
  <conditionalFormatting sqref="H113">
    <cfRule type="cellIs" dxfId="27" priority="11" operator="lessThan">
      <formula>0.7</formula>
    </cfRule>
    <cfRule type="cellIs" dxfId="26" priority="12" stopIfTrue="1" operator="greaterThan">
      <formula>1.3</formula>
    </cfRule>
  </conditionalFormatting>
  <conditionalFormatting sqref="H114:H115">
    <cfRule type="cellIs" dxfId="25" priority="9" operator="lessThan">
      <formula>0.7</formula>
    </cfRule>
    <cfRule type="cellIs" dxfId="24" priority="10" stopIfTrue="1" operator="greaterThan">
      <formula>1.3</formula>
    </cfRule>
  </conditionalFormatting>
  <conditionalFormatting sqref="H116:H117">
    <cfRule type="cellIs" dxfId="23" priority="7" operator="lessThan">
      <formula>0.7</formula>
    </cfRule>
    <cfRule type="cellIs" dxfId="22" priority="8" stopIfTrue="1" operator="greaterThan">
      <formula>1.3</formula>
    </cfRule>
  </conditionalFormatting>
  <conditionalFormatting sqref="H118:H119">
    <cfRule type="cellIs" dxfId="21" priority="5" operator="lessThan">
      <formula>0.7</formula>
    </cfRule>
    <cfRule type="cellIs" dxfId="20" priority="6" stopIfTrue="1" operator="greaterThan">
      <formula>1.3</formula>
    </cfRule>
  </conditionalFormatting>
  <conditionalFormatting sqref="H120:H121">
    <cfRule type="cellIs" dxfId="19" priority="3" operator="lessThan">
      <formula>0.7</formula>
    </cfRule>
    <cfRule type="cellIs" dxfId="18" priority="4" stopIfTrue="1" operator="greaterThan">
      <formula>1.3</formula>
    </cfRule>
  </conditionalFormatting>
  <conditionalFormatting sqref="H122">
    <cfRule type="cellIs" dxfId="17" priority="1" operator="lessThan">
      <formula>0.7</formula>
    </cfRule>
    <cfRule type="cellIs" dxfId="16" priority="2" stopIfTrue="1" operator="greaterThan">
      <formula>1.3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2"/>
  <sheetViews>
    <sheetView workbookViewId="0">
      <selection activeCell="F3" sqref="F3:F4"/>
    </sheetView>
  </sheetViews>
  <sheetFormatPr defaultRowHeight="15.95" customHeight="1" x14ac:dyDescent="0.4"/>
  <cols>
    <col min="2" max="2" width="14.75" bestFit="1" customWidth="1"/>
    <col min="4" max="4" width="17.875" customWidth="1"/>
    <col min="6" max="6" width="17.875" customWidth="1"/>
    <col min="8" max="8" width="18" customWidth="1"/>
    <col min="10" max="10" width="19.875" bestFit="1" customWidth="1"/>
  </cols>
  <sheetData>
    <row r="1" spans="1:11" ht="15.95" customHeight="1" thickBot="1" x14ac:dyDescent="0.25">
      <c r="A1" s="25"/>
      <c r="B1" s="25"/>
      <c r="C1" s="25"/>
      <c r="D1" s="32" t="s">
        <v>651</v>
      </c>
      <c r="E1" s="25"/>
      <c r="F1" s="32" t="s">
        <v>38</v>
      </c>
      <c r="G1" s="25"/>
      <c r="H1" s="32"/>
      <c r="J1" s="43" t="s">
        <v>39</v>
      </c>
    </row>
    <row r="2" spans="1:11" ht="15.95" customHeight="1" thickBot="1" x14ac:dyDescent="0.25">
      <c r="A2" s="24"/>
      <c r="B2" s="23"/>
      <c r="C2" s="22" t="s">
        <v>37</v>
      </c>
      <c r="D2" s="37" t="s">
        <v>652</v>
      </c>
      <c r="F2" s="37" t="s">
        <v>652</v>
      </c>
      <c r="H2" s="37" t="s">
        <v>44</v>
      </c>
      <c r="J2" s="26" t="s">
        <v>654</v>
      </c>
      <c r="K2" s="26">
        <f>K3 * K4 * K5 / 1024</f>
        <v>64</v>
      </c>
    </row>
    <row r="3" spans="1:11" ht="15.95" customHeight="1" x14ac:dyDescent="0.2">
      <c r="A3" s="16" t="s">
        <v>41</v>
      </c>
      <c r="B3" s="30" t="s">
        <v>42</v>
      </c>
      <c r="C3" s="27"/>
      <c r="D3" s="38">
        <f>AVERAGE(D5:D64,D81:D92)</f>
        <v>102.77777777777777</v>
      </c>
      <c r="F3" s="38">
        <f>AVERAGE(F5:F64,F81:F92)</f>
        <v>0</v>
      </c>
      <c r="H3" s="33">
        <f t="shared" ref="H3:H34" si="0">F3 / D3</f>
        <v>0</v>
      </c>
      <c r="J3" s="26" t="s">
        <v>655</v>
      </c>
      <c r="K3" s="44">
        <v>256</v>
      </c>
    </row>
    <row r="4" spans="1:11" ht="15.95" customHeight="1" thickBot="1" x14ac:dyDescent="0.45">
      <c r="A4" s="29"/>
      <c r="B4" s="31" t="s">
        <v>43</v>
      </c>
      <c r="C4" s="28"/>
      <c r="D4" s="39">
        <f>MAX(D5:D108)</f>
        <v>300</v>
      </c>
      <c r="F4" s="39">
        <f>MAX(F5:F108)</f>
        <v>0</v>
      </c>
      <c r="H4" s="34">
        <f t="shared" si="0"/>
        <v>0</v>
      </c>
      <c r="J4" s="26" t="s">
        <v>653</v>
      </c>
      <c r="K4" s="44">
        <v>64</v>
      </c>
    </row>
    <row r="5" spans="1:11" ht="15.95" customHeight="1" x14ac:dyDescent="0.2">
      <c r="A5" s="16" t="s">
        <v>0</v>
      </c>
      <c r="B5" s="16" t="s">
        <v>1</v>
      </c>
      <c r="C5" s="16">
        <v>22</v>
      </c>
      <c r="D5" s="40">
        <f>VTM!B210</f>
        <v>300</v>
      </c>
      <c r="F5" s="40">
        <f>Test!B210</f>
        <v>0</v>
      </c>
      <c r="H5" s="33">
        <f t="shared" si="0"/>
        <v>0</v>
      </c>
      <c r="J5" s="26" t="s">
        <v>40</v>
      </c>
      <c r="K5" s="44">
        <v>4</v>
      </c>
    </row>
    <row r="6" spans="1:11" ht="15.95" customHeight="1" x14ac:dyDescent="0.2">
      <c r="A6" s="17" t="s">
        <v>2</v>
      </c>
      <c r="B6" s="17"/>
      <c r="C6" s="17">
        <v>27</v>
      </c>
      <c r="D6" s="41">
        <f>VTM!B211</f>
        <v>100</v>
      </c>
      <c r="F6" s="41">
        <f>Test!B211</f>
        <v>0</v>
      </c>
      <c r="H6" s="34">
        <f t="shared" si="0"/>
        <v>0</v>
      </c>
    </row>
    <row r="7" spans="1:11" ht="15.95" customHeight="1" x14ac:dyDescent="0.2">
      <c r="A7" s="17"/>
      <c r="B7" s="17"/>
      <c r="C7" s="17">
        <v>32</v>
      </c>
      <c r="D7" s="41">
        <f>VTM!B212</f>
        <v>100</v>
      </c>
      <c r="F7" s="41">
        <f>Test!B212</f>
        <v>0</v>
      </c>
      <c r="H7" s="34">
        <f t="shared" si="0"/>
        <v>0</v>
      </c>
    </row>
    <row r="8" spans="1:11" ht="15.95" customHeight="1" thickBot="1" x14ac:dyDescent="0.25">
      <c r="A8" s="17"/>
      <c r="B8" s="18"/>
      <c r="C8" s="18">
        <v>37</v>
      </c>
      <c r="D8" s="41">
        <f>VTM!B213</f>
        <v>100</v>
      </c>
      <c r="F8" s="41">
        <f>Test!B213</f>
        <v>0</v>
      </c>
      <c r="H8" s="34">
        <f t="shared" si="0"/>
        <v>0</v>
      </c>
    </row>
    <row r="9" spans="1:11" ht="15.95" customHeight="1" x14ac:dyDescent="0.2">
      <c r="A9" s="17"/>
      <c r="B9" s="16" t="s">
        <v>3</v>
      </c>
      <c r="C9" s="16">
        <v>22</v>
      </c>
      <c r="D9" s="40">
        <f>VTM!B214</f>
        <v>100</v>
      </c>
      <c r="F9" s="40">
        <f>Test!B214</f>
        <v>0</v>
      </c>
      <c r="H9" s="33">
        <f t="shared" si="0"/>
        <v>0</v>
      </c>
    </row>
    <row r="10" spans="1:11" ht="15.95" customHeight="1" x14ac:dyDescent="0.2">
      <c r="A10" s="17"/>
      <c r="B10" s="17"/>
      <c r="C10" s="17">
        <v>27</v>
      </c>
      <c r="D10" s="41">
        <f>VTM!B215</f>
        <v>100</v>
      </c>
      <c r="F10" s="41">
        <f>Test!B215</f>
        <v>0</v>
      </c>
      <c r="H10" s="34">
        <f t="shared" si="0"/>
        <v>0</v>
      </c>
    </row>
    <row r="11" spans="1:11" ht="15.95" customHeight="1" x14ac:dyDescent="0.2">
      <c r="A11" s="17"/>
      <c r="B11" s="17"/>
      <c r="C11" s="17">
        <v>32</v>
      </c>
      <c r="D11" s="41">
        <f>VTM!B216</f>
        <v>100</v>
      </c>
      <c r="F11" s="41">
        <f>Test!B216</f>
        <v>0</v>
      </c>
      <c r="H11" s="34">
        <f t="shared" si="0"/>
        <v>0</v>
      </c>
    </row>
    <row r="12" spans="1:11" ht="15.95" customHeight="1" thickBot="1" x14ac:dyDescent="0.25">
      <c r="A12" s="17"/>
      <c r="B12" s="18"/>
      <c r="C12" s="18">
        <v>37</v>
      </c>
      <c r="D12" s="41">
        <f>VTM!B217</f>
        <v>100</v>
      </c>
      <c r="F12" s="41">
        <f>Test!B217</f>
        <v>0</v>
      </c>
      <c r="H12" s="34">
        <f t="shared" si="0"/>
        <v>0</v>
      </c>
    </row>
    <row r="13" spans="1:11" ht="15.95" customHeight="1" x14ac:dyDescent="0.2">
      <c r="A13" s="20"/>
      <c r="B13" s="19" t="s">
        <v>4</v>
      </c>
      <c r="C13" s="19">
        <v>22</v>
      </c>
      <c r="D13" s="40">
        <f>VTM!B218</f>
        <v>100</v>
      </c>
      <c r="F13" s="40">
        <f>Test!B218</f>
        <v>0</v>
      </c>
      <c r="H13" s="33">
        <f t="shared" si="0"/>
        <v>0</v>
      </c>
    </row>
    <row r="14" spans="1:11" ht="15.95" customHeight="1" x14ac:dyDescent="0.2">
      <c r="A14" s="20"/>
      <c r="B14" s="20"/>
      <c r="C14" s="20">
        <v>27</v>
      </c>
      <c r="D14" s="41">
        <f>VTM!B219</f>
        <v>100</v>
      </c>
      <c r="F14" s="41">
        <f>Test!B219</f>
        <v>0</v>
      </c>
      <c r="H14" s="34">
        <f t="shared" si="0"/>
        <v>0</v>
      </c>
    </row>
    <row r="15" spans="1:11" ht="15.95" customHeight="1" x14ac:dyDescent="0.2">
      <c r="A15" s="20"/>
      <c r="B15" s="20"/>
      <c r="C15" s="20">
        <v>32</v>
      </c>
      <c r="D15" s="41">
        <f>VTM!B220</f>
        <v>100</v>
      </c>
      <c r="F15" s="41">
        <f>Test!B220</f>
        <v>0</v>
      </c>
      <c r="H15" s="34">
        <f t="shared" si="0"/>
        <v>0</v>
      </c>
    </row>
    <row r="16" spans="1:11" ht="15.95" customHeight="1" thickBot="1" x14ac:dyDescent="0.25">
      <c r="A16" s="20"/>
      <c r="B16" s="21"/>
      <c r="C16" s="21">
        <v>37</v>
      </c>
      <c r="D16" s="41">
        <f>VTM!B221</f>
        <v>100</v>
      </c>
      <c r="F16" s="41">
        <f>Test!B221</f>
        <v>0</v>
      </c>
      <c r="H16" s="34">
        <f t="shared" si="0"/>
        <v>0</v>
      </c>
    </row>
    <row r="17" spans="1:8" ht="15.95" customHeight="1" x14ac:dyDescent="0.2">
      <c r="A17" s="16" t="s">
        <v>5</v>
      </c>
      <c r="B17" s="16" t="s">
        <v>6</v>
      </c>
      <c r="C17" s="16">
        <v>22</v>
      </c>
      <c r="D17" s="40">
        <f>VTM!B222</f>
        <v>100</v>
      </c>
      <c r="F17" s="40">
        <f>Test!B222</f>
        <v>0</v>
      </c>
      <c r="H17" s="33">
        <f t="shared" si="0"/>
        <v>0</v>
      </c>
    </row>
    <row r="18" spans="1:8" ht="15.95" customHeight="1" x14ac:dyDescent="0.2">
      <c r="A18" s="17" t="s">
        <v>2</v>
      </c>
      <c r="B18" s="17"/>
      <c r="C18" s="17">
        <v>27</v>
      </c>
      <c r="D18" s="41">
        <f>VTM!B223</f>
        <v>100</v>
      </c>
      <c r="F18" s="41">
        <f>Test!B223</f>
        <v>0</v>
      </c>
      <c r="H18" s="34">
        <f t="shared" si="0"/>
        <v>0</v>
      </c>
    </row>
    <row r="19" spans="1:8" ht="15.95" customHeight="1" x14ac:dyDescent="0.2">
      <c r="A19" s="17"/>
      <c r="B19" s="17"/>
      <c r="C19" s="17">
        <v>32</v>
      </c>
      <c r="D19" s="41">
        <f>VTM!B224</f>
        <v>100</v>
      </c>
      <c r="F19" s="41">
        <f>Test!B224</f>
        <v>0</v>
      </c>
      <c r="H19" s="34">
        <f t="shared" si="0"/>
        <v>0</v>
      </c>
    </row>
    <row r="20" spans="1:8" ht="15.95" customHeight="1" thickBot="1" x14ac:dyDescent="0.25">
      <c r="A20" s="17"/>
      <c r="B20" s="18"/>
      <c r="C20" s="18">
        <v>37</v>
      </c>
      <c r="D20" s="41">
        <f>VTM!B225</f>
        <v>100</v>
      </c>
      <c r="F20" s="41">
        <f>Test!B225</f>
        <v>0</v>
      </c>
      <c r="H20" s="34">
        <f t="shared" si="0"/>
        <v>0</v>
      </c>
    </row>
    <row r="21" spans="1:8" ht="15.95" customHeight="1" x14ac:dyDescent="0.2">
      <c r="A21" s="17"/>
      <c r="B21" s="17" t="s">
        <v>7</v>
      </c>
      <c r="C21" s="16">
        <v>22</v>
      </c>
      <c r="D21" s="40">
        <f>VTM!B226</f>
        <v>100</v>
      </c>
      <c r="F21" s="40">
        <f>Test!B226</f>
        <v>0</v>
      </c>
      <c r="H21" s="33">
        <f t="shared" si="0"/>
        <v>0</v>
      </c>
    </row>
    <row r="22" spans="1:8" ht="15.95" customHeight="1" x14ac:dyDescent="0.2">
      <c r="A22" s="17"/>
      <c r="B22" s="17"/>
      <c r="C22" s="17">
        <v>27</v>
      </c>
      <c r="D22" s="41">
        <f>VTM!B227</f>
        <v>100</v>
      </c>
      <c r="F22" s="41">
        <f>Test!B227</f>
        <v>0</v>
      </c>
      <c r="H22" s="34">
        <f t="shared" si="0"/>
        <v>0</v>
      </c>
    </row>
    <row r="23" spans="1:8" ht="15.95" customHeight="1" x14ac:dyDescent="0.2">
      <c r="A23" s="17"/>
      <c r="B23" s="17"/>
      <c r="C23" s="17">
        <v>32</v>
      </c>
      <c r="D23" s="41">
        <f>VTM!B228</f>
        <v>100</v>
      </c>
      <c r="F23" s="41">
        <f>Test!B228</f>
        <v>0</v>
      </c>
      <c r="H23" s="34">
        <f t="shared" si="0"/>
        <v>0</v>
      </c>
    </row>
    <row r="24" spans="1:8" ht="15.95" customHeight="1" thickBot="1" x14ac:dyDescent="0.25">
      <c r="A24" s="17"/>
      <c r="B24" s="18"/>
      <c r="C24" s="18">
        <v>37</v>
      </c>
      <c r="D24" s="41">
        <f>VTM!B229</f>
        <v>100</v>
      </c>
      <c r="F24" s="41">
        <f>Test!B229</f>
        <v>0</v>
      </c>
      <c r="H24" s="34">
        <f t="shared" si="0"/>
        <v>0</v>
      </c>
    </row>
    <row r="25" spans="1:8" ht="15.95" customHeight="1" x14ac:dyDescent="0.2">
      <c r="A25" s="20"/>
      <c r="B25" s="17" t="s">
        <v>8</v>
      </c>
      <c r="C25" s="19">
        <v>22</v>
      </c>
      <c r="D25" s="40">
        <f>VTM!B230</f>
        <v>100</v>
      </c>
      <c r="F25" s="40">
        <f>Test!B230</f>
        <v>0</v>
      </c>
      <c r="H25" s="33">
        <f t="shared" si="0"/>
        <v>0</v>
      </c>
    </row>
    <row r="26" spans="1:8" ht="15.95" customHeight="1" x14ac:dyDescent="0.2">
      <c r="A26" s="20"/>
      <c r="B26" s="17"/>
      <c r="C26" s="20">
        <v>27</v>
      </c>
      <c r="D26" s="41">
        <f>VTM!B231</f>
        <v>100</v>
      </c>
      <c r="F26" s="41">
        <f>Test!B231</f>
        <v>0</v>
      </c>
      <c r="H26" s="34">
        <f t="shared" si="0"/>
        <v>0</v>
      </c>
    </row>
    <row r="27" spans="1:8" ht="15.95" customHeight="1" x14ac:dyDescent="0.2">
      <c r="A27" s="20"/>
      <c r="B27" s="20"/>
      <c r="C27" s="20">
        <v>32</v>
      </c>
      <c r="D27" s="41">
        <f>VTM!B232</f>
        <v>100</v>
      </c>
      <c r="F27" s="41">
        <f>Test!B232</f>
        <v>0</v>
      </c>
      <c r="H27" s="34">
        <f t="shared" si="0"/>
        <v>0</v>
      </c>
    </row>
    <row r="28" spans="1:8" ht="15.95" customHeight="1" thickBot="1" x14ac:dyDescent="0.25">
      <c r="A28" s="20"/>
      <c r="B28" s="21"/>
      <c r="C28" s="21">
        <v>37</v>
      </c>
      <c r="D28" s="41">
        <f>VTM!B233</f>
        <v>100</v>
      </c>
      <c r="F28" s="41">
        <f>Test!B233</f>
        <v>0</v>
      </c>
      <c r="H28" s="34">
        <f t="shared" si="0"/>
        <v>0</v>
      </c>
    </row>
    <row r="29" spans="1:8" ht="15.95" customHeight="1" x14ac:dyDescent="0.2">
      <c r="A29" s="16" t="s">
        <v>9</v>
      </c>
      <c r="B29" s="16" t="s">
        <v>10</v>
      </c>
      <c r="C29" s="16">
        <v>22</v>
      </c>
      <c r="D29" s="40">
        <f>VTM!B234</f>
        <v>100</v>
      </c>
      <c r="F29" s="40">
        <f>Test!B234</f>
        <v>0</v>
      </c>
      <c r="H29" s="33">
        <f t="shared" si="0"/>
        <v>0</v>
      </c>
    </row>
    <row r="30" spans="1:8" ht="15.95" customHeight="1" x14ac:dyDescent="0.2">
      <c r="A30" s="17" t="s">
        <v>11</v>
      </c>
      <c r="B30" s="17"/>
      <c r="C30" s="17">
        <v>27</v>
      </c>
      <c r="D30" s="41">
        <f>VTM!B235</f>
        <v>100</v>
      </c>
      <c r="F30" s="41">
        <f>Test!B235</f>
        <v>0</v>
      </c>
      <c r="H30" s="34">
        <f t="shared" si="0"/>
        <v>0</v>
      </c>
    </row>
    <row r="31" spans="1:8" ht="15.95" customHeight="1" x14ac:dyDescent="0.2">
      <c r="A31" s="17"/>
      <c r="B31" s="17"/>
      <c r="C31" s="17">
        <v>32</v>
      </c>
      <c r="D31" s="41">
        <f>VTM!B236</f>
        <v>100</v>
      </c>
      <c r="F31" s="41">
        <f>Test!B236</f>
        <v>0</v>
      </c>
      <c r="H31" s="34">
        <f t="shared" si="0"/>
        <v>0</v>
      </c>
    </row>
    <row r="32" spans="1:8" ht="15.95" customHeight="1" thickBot="1" x14ac:dyDescent="0.25">
      <c r="A32" s="17"/>
      <c r="B32" s="18"/>
      <c r="C32" s="18">
        <v>37</v>
      </c>
      <c r="D32" s="41">
        <f>VTM!B237</f>
        <v>100</v>
      </c>
      <c r="F32" s="41">
        <f>Test!B237</f>
        <v>0</v>
      </c>
      <c r="H32" s="34">
        <f t="shared" si="0"/>
        <v>0</v>
      </c>
    </row>
    <row r="33" spans="1:8" ht="15.95" customHeight="1" x14ac:dyDescent="0.2">
      <c r="A33" s="17"/>
      <c r="B33" s="16" t="s">
        <v>12</v>
      </c>
      <c r="C33" s="16">
        <v>22</v>
      </c>
      <c r="D33" s="40">
        <f>VTM!B238</f>
        <v>100</v>
      </c>
      <c r="F33" s="40">
        <f>Test!B238</f>
        <v>0</v>
      </c>
      <c r="H33" s="33">
        <f t="shared" si="0"/>
        <v>0</v>
      </c>
    </row>
    <row r="34" spans="1:8" ht="15.95" customHeight="1" x14ac:dyDescent="0.2">
      <c r="A34" s="17"/>
      <c r="B34" s="17"/>
      <c r="C34" s="17">
        <v>27</v>
      </c>
      <c r="D34" s="41">
        <f>VTM!B239</f>
        <v>100</v>
      </c>
      <c r="F34" s="41">
        <f>Test!B239</f>
        <v>0</v>
      </c>
      <c r="H34" s="34">
        <f t="shared" si="0"/>
        <v>0</v>
      </c>
    </row>
    <row r="35" spans="1:8" ht="15.95" customHeight="1" x14ac:dyDescent="0.2">
      <c r="A35" s="17"/>
      <c r="B35" s="17"/>
      <c r="C35" s="17">
        <v>32</v>
      </c>
      <c r="D35" s="41">
        <f>VTM!B240</f>
        <v>100</v>
      </c>
      <c r="F35" s="41">
        <f>Test!B240</f>
        <v>0</v>
      </c>
      <c r="H35" s="34">
        <f t="shared" ref="H35:H66" si="1">F35 / D35</f>
        <v>0</v>
      </c>
    </row>
    <row r="36" spans="1:8" ht="15.95" customHeight="1" thickBot="1" x14ac:dyDescent="0.25">
      <c r="A36" s="17"/>
      <c r="B36" s="18"/>
      <c r="C36" s="18">
        <v>37</v>
      </c>
      <c r="D36" s="41">
        <f>VTM!B241</f>
        <v>100</v>
      </c>
      <c r="F36" s="41">
        <f>Test!B241</f>
        <v>0</v>
      </c>
      <c r="H36" s="34">
        <f t="shared" si="1"/>
        <v>0</v>
      </c>
    </row>
    <row r="37" spans="1:8" ht="15.95" customHeight="1" x14ac:dyDescent="0.2">
      <c r="A37" s="17"/>
      <c r="B37" s="16" t="s">
        <v>13</v>
      </c>
      <c r="C37" s="16">
        <v>22</v>
      </c>
      <c r="D37" s="40">
        <f>VTM!B242</f>
        <v>100</v>
      </c>
      <c r="F37" s="40">
        <f>Test!B242</f>
        <v>0</v>
      </c>
      <c r="H37" s="33">
        <f t="shared" si="1"/>
        <v>0</v>
      </c>
    </row>
    <row r="38" spans="1:8" ht="15.95" customHeight="1" x14ac:dyDescent="0.2">
      <c r="A38" s="17"/>
      <c r="B38" s="17"/>
      <c r="C38" s="17">
        <v>27</v>
      </c>
      <c r="D38" s="41">
        <f>VTM!B243</f>
        <v>100</v>
      </c>
      <c r="F38" s="41">
        <f>Test!B243</f>
        <v>0</v>
      </c>
      <c r="H38" s="34">
        <f t="shared" si="1"/>
        <v>0</v>
      </c>
    </row>
    <row r="39" spans="1:8" ht="15.95" customHeight="1" x14ac:dyDescent="0.2">
      <c r="A39" s="17"/>
      <c r="B39" s="17"/>
      <c r="C39" s="17">
        <v>32</v>
      </c>
      <c r="D39" s="41">
        <f>VTM!B244</f>
        <v>100</v>
      </c>
      <c r="F39" s="41">
        <f>Test!B244</f>
        <v>0</v>
      </c>
      <c r="H39" s="34">
        <f t="shared" si="1"/>
        <v>0</v>
      </c>
    </row>
    <row r="40" spans="1:8" ht="15.95" customHeight="1" thickBot="1" x14ac:dyDescent="0.25">
      <c r="A40" s="17"/>
      <c r="B40" s="18"/>
      <c r="C40" s="18">
        <v>37</v>
      </c>
      <c r="D40" s="41">
        <f>VTM!B245</f>
        <v>100</v>
      </c>
      <c r="F40" s="41">
        <f>Test!B245</f>
        <v>0</v>
      </c>
      <c r="H40" s="34">
        <f t="shared" si="1"/>
        <v>0</v>
      </c>
    </row>
    <row r="41" spans="1:8" ht="15.95" customHeight="1" x14ac:dyDescent="0.2">
      <c r="A41" s="17"/>
      <c r="B41" s="16" t="s">
        <v>14</v>
      </c>
      <c r="C41" s="16">
        <v>22</v>
      </c>
      <c r="D41" s="40">
        <f>VTM!B246</f>
        <v>100</v>
      </c>
      <c r="F41" s="40">
        <f>Test!B246</f>
        <v>0</v>
      </c>
      <c r="H41" s="33">
        <f t="shared" si="1"/>
        <v>0</v>
      </c>
    </row>
    <row r="42" spans="1:8" ht="15.95" customHeight="1" x14ac:dyDescent="0.2">
      <c r="A42" s="17"/>
      <c r="B42" s="17"/>
      <c r="C42" s="17">
        <v>27</v>
      </c>
      <c r="D42" s="41">
        <f>VTM!B247</f>
        <v>100</v>
      </c>
      <c r="F42" s="41">
        <f>Test!B247</f>
        <v>0</v>
      </c>
      <c r="H42" s="34">
        <f t="shared" si="1"/>
        <v>0</v>
      </c>
    </row>
    <row r="43" spans="1:8" ht="15.95" customHeight="1" x14ac:dyDescent="0.2">
      <c r="A43" s="17"/>
      <c r="B43" s="17"/>
      <c r="C43" s="17">
        <v>32</v>
      </c>
      <c r="D43" s="41">
        <f>VTM!B248</f>
        <v>100</v>
      </c>
      <c r="F43" s="41">
        <f>Test!B248</f>
        <v>0</v>
      </c>
      <c r="H43" s="34">
        <f t="shared" si="1"/>
        <v>0</v>
      </c>
    </row>
    <row r="44" spans="1:8" ht="15.95" customHeight="1" thickBot="1" x14ac:dyDescent="0.25">
      <c r="A44" s="17"/>
      <c r="B44" s="18"/>
      <c r="C44" s="18">
        <v>37</v>
      </c>
      <c r="D44" s="41">
        <f>VTM!B249</f>
        <v>100</v>
      </c>
      <c r="F44" s="41">
        <f>Test!B249</f>
        <v>0</v>
      </c>
      <c r="H44" s="34">
        <f t="shared" si="1"/>
        <v>0</v>
      </c>
    </row>
    <row r="45" spans="1:8" ht="15.95" customHeight="1" x14ac:dyDescent="0.2">
      <c r="A45" s="17"/>
      <c r="B45" s="16" t="s">
        <v>15</v>
      </c>
      <c r="C45" s="16">
        <v>22</v>
      </c>
      <c r="D45" s="40">
        <f>VTM!B250</f>
        <v>100</v>
      </c>
      <c r="F45" s="40">
        <f>Test!B250</f>
        <v>0</v>
      </c>
      <c r="H45" s="33">
        <f t="shared" si="1"/>
        <v>0</v>
      </c>
    </row>
    <row r="46" spans="1:8" ht="15.95" customHeight="1" x14ac:dyDescent="0.2">
      <c r="A46" s="17"/>
      <c r="B46" s="17"/>
      <c r="C46" s="17">
        <v>27</v>
      </c>
      <c r="D46" s="41">
        <f>VTM!B251</f>
        <v>100</v>
      </c>
      <c r="F46" s="41">
        <f>Test!B251</f>
        <v>0</v>
      </c>
      <c r="H46" s="34">
        <f t="shared" si="1"/>
        <v>0</v>
      </c>
    </row>
    <row r="47" spans="1:8" ht="15.95" customHeight="1" x14ac:dyDescent="0.2">
      <c r="A47" s="17"/>
      <c r="B47" s="17"/>
      <c r="C47" s="17">
        <v>32</v>
      </c>
      <c r="D47" s="41">
        <f>VTM!B252</f>
        <v>100</v>
      </c>
      <c r="F47" s="41">
        <f>Test!B252</f>
        <v>0</v>
      </c>
      <c r="H47" s="34">
        <f t="shared" si="1"/>
        <v>0</v>
      </c>
    </row>
    <row r="48" spans="1:8" ht="15.95" customHeight="1" thickBot="1" x14ac:dyDescent="0.25">
      <c r="A48" s="18"/>
      <c r="B48" s="18"/>
      <c r="C48" s="18">
        <v>37</v>
      </c>
      <c r="D48" s="41">
        <f>VTM!B253</f>
        <v>100</v>
      </c>
      <c r="F48" s="41">
        <f>Test!B253</f>
        <v>0</v>
      </c>
      <c r="H48" s="34">
        <f t="shared" si="1"/>
        <v>0</v>
      </c>
    </row>
    <row r="49" spans="1:8" ht="15.95" customHeight="1" x14ac:dyDescent="0.2">
      <c r="A49" s="16" t="s">
        <v>16</v>
      </c>
      <c r="B49" s="16" t="s">
        <v>17</v>
      </c>
      <c r="C49" s="16">
        <v>22</v>
      </c>
      <c r="D49" s="40">
        <f>VTM!B254</f>
        <v>100</v>
      </c>
      <c r="F49" s="40">
        <f>Test!B254</f>
        <v>0</v>
      </c>
      <c r="H49" s="33">
        <f t="shared" si="1"/>
        <v>0</v>
      </c>
    </row>
    <row r="50" spans="1:8" ht="15.95" customHeight="1" x14ac:dyDescent="0.2">
      <c r="A50" s="17" t="s">
        <v>18</v>
      </c>
      <c r="B50" s="17"/>
      <c r="C50" s="17">
        <v>27</v>
      </c>
      <c r="D50" s="41">
        <f>VTM!B255</f>
        <v>100</v>
      </c>
      <c r="F50" s="41">
        <f>Test!B255</f>
        <v>0</v>
      </c>
      <c r="H50" s="34">
        <f t="shared" si="1"/>
        <v>0</v>
      </c>
    </row>
    <row r="51" spans="1:8" ht="15.95" customHeight="1" x14ac:dyDescent="0.2">
      <c r="A51" s="17"/>
      <c r="B51" s="17"/>
      <c r="C51" s="17">
        <v>32</v>
      </c>
      <c r="D51" s="41">
        <f>VTM!B256</f>
        <v>100</v>
      </c>
      <c r="F51" s="41">
        <f>Test!B256</f>
        <v>0</v>
      </c>
      <c r="H51" s="34">
        <f t="shared" si="1"/>
        <v>0</v>
      </c>
    </row>
    <row r="52" spans="1:8" ht="15.95" customHeight="1" thickBot="1" x14ac:dyDescent="0.25">
      <c r="A52" s="17"/>
      <c r="B52" s="18"/>
      <c r="C52" s="18">
        <v>37</v>
      </c>
      <c r="D52" s="41">
        <f>VTM!B257</f>
        <v>100</v>
      </c>
      <c r="F52" s="41">
        <f>Test!B257</f>
        <v>0</v>
      </c>
      <c r="H52" s="34">
        <f t="shared" si="1"/>
        <v>0</v>
      </c>
    </row>
    <row r="53" spans="1:8" ht="15.95" customHeight="1" x14ac:dyDescent="0.2">
      <c r="A53" s="17"/>
      <c r="B53" s="16" t="s">
        <v>19</v>
      </c>
      <c r="C53" s="16">
        <v>22</v>
      </c>
      <c r="D53" s="40">
        <f>VTM!B258</f>
        <v>100</v>
      </c>
      <c r="F53" s="40">
        <f>Test!B258</f>
        <v>0</v>
      </c>
      <c r="H53" s="33">
        <f t="shared" si="1"/>
        <v>0</v>
      </c>
    </row>
    <row r="54" spans="1:8" ht="15.95" customHeight="1" x14ac:dyDescent="0.2">
      <c r="A54" s="17"/>
      <c r="B54" s="17"/>
      <c r="C54" s="17">
        <v>27</v>
      </c>
      <c r="D54" s="41">
        <f>VTM!B259</f>
        <v>100</v>
      </c>
      <c r="F54" s="41">
        <f>Test!B259</f>
        <v>0</v>
      </c>
      <c r="H54" s="34">
        <f t="shared" si="1"/>
        <v>0</v>
      </c>
    </row>
    <row r="55" spans="1:8" ht="15.95" customHeight="1" x14ac:dyDescent="0.2">
      <c r="A55" s="17"/>
      <c r="B55" s="17"/>
      <c r="C55" s="17">
        <v>32</v>
      </c>
      <c r="D55" s="41">
        <f>VTM!B260</f>
        <v>100</v>
      </c>
      <c r="F55" s="41">
        <f>Test!B260</f>
        <v>0</v>
      </c>
      <c r="H55" s="34">
        <f t="shared" si="1"/>
        <v>0</v>
      </c>
    </row>
    <row r="56" spans="1:8" ht="15.95" customHeight="1" thickBot="1" x14ac:dyDescent="0.25">
      <c r="A56" s="17"/>
      <c r="B56" s="18"/>
      <c r="C56" s="18">
        <v>37</v>
      </c>
      <c r="D56" s="41">
        <f>VTM!B261</f>
        <v>100</v>
      </c>
      <c r="F56" s="41">
        <f>Test!B261</f>
        <v>0</v>
      </c>
      <c r="H56" s="34">
        <f t="shared" si="1"/>
        <v>0</v>
      </c>
    </row>
    <row r="57" spans="1:8" ht="15.95" customHeight="1" x14ac:dyDescent="0.2">
      <c r="A57" s="17"/>
      <c r="B57" s="16" t="s">
        <v>20</v>
      </c>
      <c r="C57" s="16">
        <v>22</v>
      </c>
      <c r="D57" s="40">
        <f>VTM!B262</f>
        <v>100</v>
      </c>
      <c r="F57" s="40">
        <f>Test!B262</f>
        <v>0</v>
      </c>
      <c r="H57" s="33">
        <f t="shared" si="1"/>
        <v>0</v>
      </c>
    </row>
    <row r="58" spans="1:8" ht="15.95" customHeight="1" x14ac:dyDescent="0.2">
      <c r="A58" s="17"/>
      <c r="B58" s="17"/>
      <c r="C58" s="17">
        <v>27</v>
      </c>
      <c r="D58" s="41">
        <f>VTM!B263</f>
        <v>100</v>
      </c>
      <c r="F58" s="41">
        <f>Test!B263</f>
        <v>0</v>
      </c>
      <c r="H58" s="34">
        <f t="shared" si="1"/>
        <v>0</v>
      </c>
    </row>
    <row r="59" spans="1:8" ht="15.95" customHeight="1" x14ac:dyDescent="0.2">
      <c r="A59" s="17"/>
      <c r="B59" s="17"/>
      <c r="C59" s="17">
        <v>32</v>
      </c>
      <c r="D59" s="41">
        <f>VTM!B264</f>
        <v>100</v>
      </c>
      <c r="F59" s="41">
        <f>Test!B264</f>
        <v>0</v>
      </c>
      <c r="H59" s="34">
        <f t="shared" si="1"/>
        <v>0</v>
      </c>
    </row>
    <row r="60" spans="1:8" ht="15.95" customHeight="1" thickBot="1" x14ac:dyDescent="0.25">
      <c r="A60" s="17"/>
      <c r="B60" s="18"/>
      <c r="C60" s="18">
        <v>37</v>
      </c>
      <c r="D60" s="41">
        <f>VTM!B265</f>
        <v>100</v>
      </c>
      <c r="F60" s="41">
        <f>Test!B265</f>
        <v>0</v>
      </c>
      <c r="H60" s="34">
        <f t="shared" si="1"/>
        <v>0</v>
      </c>
    </row>
    <row r="61" spans="1:8" ht="15.95" customHeight="1" x14ac:dyDescent="0.2">
      <c r="A61" s="17"/>
      <c r="B61" s="16" t="s">
        <v>21</v>
      </c>
      <c r="C61" s="16">
        <v>22</v>
      </c>
      <c r="D61" s="40">
        <f>VTM!B266</f>
        <v>100</v>
      </c>
      <c r="F61" s="40">
        <f>Test!B266</f>
        <v>0</v>
      </c>
      <c r="H61" s="33">
        <f t="shared" si="1"/>
        <v>0</v>
      </c>
    </row>
    <row r="62" spans="1:8" ht="15.95" customHeight="1" x14ac:dyDescent="0.2">
      <c r="A62" s="17"/>
      <c r="B62" s="17"/>
      <c r="C62" s="17">
        <v>27</v>
      </c>
      <c r="D62" s="41">
        <f>VTM!B267</f>
        <v>100</v>
      </c>
      <c r="F62" s="41">
        <f>Test!B267</f>
        <v>0</v>
      </c>
      <c r="H62" s="34">
        <f t="shared" si="1"/>
        <v>0</v>
      </c>
    </row>
    <row r="63" spans="1:8" ht="15.95" customHeight="1" x14ac:dyDescent="0.2">
      <c r="A63" s="17"/>
      <c r="B63" s="17"/>
      <c r="C63" s="17">
        <v>32</v>
      </c>
      <c r="D63" s="41">
        <f>VTM!B268</f>
        <v>100</v>
      </c>
      <c r="F63" s="41">
        <f>Test!B268</f>
        <v>0</v>
      </c>
      <c r="H63" s="34">
        <f t="shared" si="1"/>
        <v>0</v>
      </c>
    </row>
    <row r="64" spans="1:8" ht="15.95" customHeight="1" thickBot="1" x14ac:dyDescent="0.25">
      <c r="A64" s="18"/>
      <c r="B64" s="18"/>
      <c r="C64" s="18">
        <v>37</v>
      </c>
      <c r="D64" s="41">
        <f>VTM!B269</f>
        <v>100</v>
      </c>
      <c r="F64" s="41">
        <f>Test!B269</f>
        <v>0</v>
      </c>
      <c r="H64" s="34">
        <f t="shared" si="1"/>
        <v>0</v>
      </c>
    </row>
    <row r="65" spans="1:8" ht="15.95" customHeight="1" x14ac:dyDescent="0.2">
      <c r="A65" s="16" t="s">
        <v>22</v>
      </c>
      <c r="B65" s="16" t="s">
        <v>23</v>
      </c>
      <c r="C65" s="16">
        <v>22</v>
      </c>
      <c r="D65" s="40">
        <f>VTM!B270</f>
        <v>100</v>
      </c>
      <c r="F65" s="40">
        <f>Test!B270</f>
        <v>0</v>
      </c>
      <c r="H65" s="33">
        <f t="shared" si="1"/>
        <v>0</v>
      </c>
    </row>
    <row r="66" spans="1:8" ht="15.95" customHeight="1" x14ac:dyDescent="0.2">
      <c r="A66" s="17" t="s">
        <v>24</v>
      </c>
      <c r="B66" s="17"/>
      <c r="C66" s="17">
        <v>27</v>
      </c>
      <c r="D66" s="41">
        <f>VTM!B271</f>
        <v>100</v>
      </c>
      <c r="F66" s="41">
        <f>Test!B271</f>
        <v>0</v>
      </c>
      <c r="H66" s="34">
        <f t="shared" si="1"/>
        <v>0</v>
      </c>
    </row>
    <row r="67" spans="1:8" ht="15.95" customHeight="1" x14ac:dyDescent="0.2">
      <c r="A67" s="17"/>
      <c r="B67" s="17"/>
      <c r="C67" s="17">
        <v>32</v>
      </c>
      <c r="D67" s="41">
        <f>VTM!B272</f>
        <v>100</v>
      </c>
      <c r="F67" s="41">
        <f>Test!B272</f>
        <v>0</v>
      </c>
      <c r="H67" s="34">
        <f t="shared" ref="H67:H98" si="2">F67 / D67</f>
        <v>0</v>
      </c>
    </row>
    <row r="68" spans="1:8" ht="15.95" customHeight="1" thickBot="1" x14ac:dyDescent="0.25">
      <c r="A68" s="17"/>
      <c r="B68" s="18"/>
      <c r="C68" s="18">
        <v>37</v>
      </c>
      <c r="D68" s="41">
        <f>VTM!B273</f>
        <v>100</v>
      </c>
      <c r="F68" s="41">
        <f>Test!B273</f>
        <v>0</v>
      </c>
      <c r="H68" s="34">
        <f t="shared" si="2"/>
        <v>0</v>
      </c>
    </row>
    <row r="69" spans="1:8" ht="15.95" customHeight="1" x14ac:dyDescent="0.2">
      <c r="A69" s="17"/>
      <c r="B69" s="16" t="s">
        <v>25</v>
      </c>
      <c r="C69" s="16">
        <v>22</v>
      </c>
      <c r="D69" s="40">
        <f>VTM!B274</f>
        <v>100</v>
      </c>
      <c r="F69" s="40">
        <f>Test!B274</f>
        <v>0</v>
      </c>
      <c r="H69" s="33">
        <f t="shared" si="2"/>
        <v>0</v>
      </c>
    </row>
    <row r="70" spans="1:8" ht="15.95" customHeight="1" x14ac:dyDescent="0.2">
      <c r="A70" s="17"/>
      <c r="B70" s="17"/>
      <c r="C70" s="17">
        <v>27</v>
      </c>
      <c r="D70" s="41">
        <f>VTM!B275</f>
        <v>100</v>
      </c>
      <c r="F70" s="41">
        <f>Test!B275</f>
        <v>0</v>
      </c>
      <c r="H70" s="34">
        <f t="shared" si="2"/>
        <v>0</v>
      </c>
    </row>
    <row r="71" spans="1:8" ht="15.95" customHeight="1" x14ac:dyDescent="0.2">
      <c r="A71" s="17"/>
      <c r="B71" s="17"/>
      <c r="C71" s="17">
        <v>32</v>
      </c>
      <c r="D71" s="41">
        <f>VTM!B276</f>
        <v>100</v>
      </c>
      <c r="F71" s="41">
        <f>Test!B276</f>
        <v>0</v>
      </c>
      <c r="H71" s="34">
        <f t="shared" si="2"/>
        <v>0</v>
      </c>
    </row>
    <row r="72" spans="1:8" ht="15.95" customHeight="1" thickBot="1" x14ac:dyDescent="0.25">
      <c r="A72" s="17"/>
      <c r="B72" s="18"/>
      <c r="C72" s="18">
        <v>37</v>
      </c>
      <c r="D72" s="41">
        <f>VTM!B277</f>
        <v>100</v>
      </c>
      <c r="F72" s="41">
        <f>Test!B277</f>
        <v>0</v>
      </c>
      <c r="H72" s="34">
        <f t="shared" si="2"/>
        <v>0</v>
      </c>
    </row>
    <row r="73" spans="1:8" ht="15.95" customHeight="1" x14ac:dyDescent="0.2">
      <c r="A73" s="17"/>
      <c r="B73" s="16" t="s">
        <v>26</v>
      </c>
      <c r="C73" s="16">
        <v>22</v>
      </c>
      <c r="D73" s="40">
        <f>VTM!B278</f>
        <v>100</v>
      </c>
      <c r="F73" s="40">
        <f>Test!B278</f>
        <v>0</v>
      </c>
      <c r="H73" s="33">
        <f t="shared" si="2"/>
        <v>0</v>
      </c>
    </row>
    <row r="74" spans="1:8" ht="15.95" customHeight="1" x14ac:dyDescent="0.2">
      <c r="A74" s="17"/>
      <c r="B74" s="17"/>
      <c r="C74" s="17">
        <v>27</v>
      </c>
      <c r="D74" s="41">
        <f>VTM!B279</f>
        <v>100</v>
      </c>
      <c r="F74" s="41">
        <f>Test!B279</f>
        <v>0</v>
      </c>
      <c r="H74" s="34">
        <f t="shared" si="2"/>
        <v>0</v>
      </c>
    </row>
    <row r="75" spans="1:8" ht="15.95" customHeight="1" x14ac:dyDescent="0.2">
      <c r="A75" s="17"/>
      <c r="B75" s="17"/>
      <c r="C75" s="17">
        <v>32</v>
      </c>
      <c r="D75" s="41">
        <f>VTM!B280</f>
        <v>100</v>
      </c>
      <c r="F75" s="41">
        <f>Test!B280</f>
        <v>0</v>
      </c>
      <c r="H75" s="34">
        <f t="shared" si="2"/>
        <v>0</v>
      </c>
    </row>
    <row r="76" spans="1:8" ht="15.95" customHeight="1" thickBot="1" x14ac:dyDescent="0.25">
      <c r="A76" s="17"/>
      <c r="B76" s="18"/>
      <c r="C76" s="18">
        <v>37</v>
      </c>
      <c r="D76" s="41">
        <f>VTM!B281</f>
        <v>100</v>
      </c>
      <c r="F76" s="41">
        <f>Test!B281</f>
        <v>0</v>
      </c>
      <c r="H76" s="34">
        <f t="shared" si="2"/>
        <v>0</v>
      </c>
    </row>
    <row r="77" spans="1:8" ht="15.95" customHeight="1" x14ac:dyDescent="0.2">
      <c r="A77" s="17"/>
      <c r="B77" s="16" t="s">
        <v>21</v>
      </c>
      <c r="C77" s="16">
        <v>22</v>
      </c>
      <c r="D77" s="40">
        <f>VTM!B282</f>
        <v>100</v>
      </c>
      <c r="F77" s="40">
        <f>Test!B282</f>
        <v>0</v>
      </c>
      <c r="H77" s="33">
        <f t="shared" si="2"/>
        <v>0</v>
      </c>
    </row>
    <row r="78" spans="1:8" ht="15.95" customHeight="1" x14ac:dyDescent="0.2">
      <c r="A78" s="17"/>
      <c r="B78" s="17"/>
      <c r="C78" s="17">
        <v>27</v>
      </c>
      <c r="D78" s="41">
        <f>VTM!B283</f>
        <v>100</v>
      </c>
      <c r="F78" s="41">
        <f>Test!B283</f>
        <v>0</v>
      </c>
      <c r="H78" s="34">
        <f t="shared" si="2"/>
        <v>0</v>
      </c>
    </row>
    <row r="79" spans="1:8" ht="15.95" customHeight="1" x14ac:dyDescent="0.2">
      <c r="A79" s="17"/>
      <c r="B79" s="17"/>
      <c r="C79" s="17">
        <v>32</v>
      </c>
      <c r="D79" s="41">
        <f>VTM!B284</f>
        <v>100</v>
      </c>
      <c r="F79" s="41">
        <f>Test!B284</f>
        <v>0</v>
      </c>
      <c r="H79" s="34">
        <f t="shared" si="2"/>
        <v>0</v>
      </c>
    </row>
    <row r="80" spans="1:8" ht="15.95" customHeight="1" thickBot="1" x14ac:dyDescent="0.25">
      <c r="A80" s="18"/>
      <c r="B80" s="18"/>
      <c r="C80" s="18">
        <v>37</v>
      </c>
      <c r="D80" s="41">
        <f>VTM!B285</f>
        <v>100</v>
      </c>
      <c r="F80" s="41">
        <f>Test!B285</f>
        <v>0</v>
      </c>
      <c r="H80" s="34">
        <f t="shared" si="2"/>
        <v>0</v>
      </c>
    </row>
    <row r="81" spans="1:8" ht="15.95" customHeight="1" x14ac:dyDescent="0.2">
      <c r="A81" s="16" t="s">
        <v>27</v>
      </c>
      <c r="B81" s="16" t="s">
        <v>28</v>
      </c>
      <c r="C81" s="16">
        <v>22</v>
      </c>
      <c r="D81" s="40">
        <f>VTM!B286</f>
        <v>100</v>
      </c>
      <c r="F81" s="40">
        <f>Test!B286</f>
        <v>0</v>
      </c>
      <c r="H81" s="33">
        <f t="shared" si="2"/>
        <v>0</v>
      </c>
    </row>
    <row r="82" spans="1:8" ht="15.95" customHeight="1" x14ac:dyDescent="0.2">
      <c r="A82" s="17" t="s">
        <v>29</v>
      </c>
      <c r="B82" s="17"/>
      <c r="C82" s="17">
        <v>27</v>
      </c>
      <c r="D82" s="41">
        <f>VTM!B287</f>
        <v>100</v>
      </c>
      <c r="F82" s="41">
        <f>Test!B287</f>
        <v>0</v>
      </c>
      <c r="H82" s="34">
        <f t="shared" si="2"/>
        <v>0</v>
      </c>
    </row>
    <row r="83" spans="1:8" ht="15.95" customHeight="1" x14ac:dyDescent="0.2">
      <c r="A83" s="17"/>
      <c r="B83" s="17"/>
      <c r="C83" s="17">
        <v>32</v>
      </c>
      <c r="D83" s="41">
        <f>VTM!B288</f>
        <v>100</v>
      </c>
      <c r="F83" s="41">
        <f>Test!B288</f>
        <v>0</v>
      </c>
      <c r="H83" s="34">
        <f t="shared" si="2"/>
        <v>0</v>
      </c>
    </row>
    <row r="84" spans="1:8" ht="15.95" customHeight="1" thickBot="1" x14ac:dyDescent="0.25">
      <c r="A84" s="17"/>
      <c r="B84" s="18"/>
      <c r="C84" s="18">
        <v>37</v>
      </c>
      <c r="D84" s="41">
        <f>VTM!B289</f>
        <v>100</v>
      </c>
      <c r="F84" s="41">
        <f>Test!B289</f>
        <v>0</v>
      </c>
      <c r="H84" s="34">
        <f t="shared" si="2"/>
        <v>0</v>
      </c>
    </row>
    <row r="85" spans="1:8" ht="15.95" customHeight="1" x14ac:dyDescent="0.2">
      <c r="A85" s="17"/>
      <c r="B85" s="16" t="s">
        <v>30</v>
      </c>
      <c r="C85" s="16">
        <v>22</v>
      </c>
      <c r="D85" s="40">
        <f>VTM!B290</f>
        <v>100</v>
      </c>
      <c r="F85" s="40">
        <f>Test!B290</f>
        <v>0</v>
      </c>
      <c r="H85" s="33">
        <f t="shared" si="2"/>
        <v>0</v>
      </c>
    </row>
    <row r="86" spans="1:8" ht="15.95" customHeight="1" x14ac:dyDescent="0.2">
      <c r="A86" s="17"/>
      <c r="B86" s="17"/>
      <c r="C86" s="17">
        <v>27</v>
      </c>
      <c r="D86" s="41">
        <f>VTM!B291</f>
        <v>100</v>
      </c>
      <c r="F86" s="41">
        <f>Test!B291</f>
        <v>0</v>
      </c>
      <c r="H86" s="34">
        <f t="shared" si="2"/>
        <v>0</v>
      </c>
    </row>
    <row r="87" spans="1:8" ht="15.95" customHeight="1" x14ac:dyDescent="0.2">
      <c r="A87" s="17"/>
      <c r="B87" s="17"/>
      <c r="C87" s="17">
        <v>32</v>
      </c>
      <c r="D87" s="41">
        <f>VTM!B292</f>
        <v>100</v>
      </c>
      <c r="F87" s="41">
        <f>Test!B292</f>
        <v>0</v>
      </c>
      <c r="H87" s="34">
        <f t="shared" si="2"/>
        <v>0</v>
      </c>
    </row>
    <row r="88" spans="1:8" ht="15.95" customHeight="1" thickBot="1" x14ac:dyDescent="0.25">
      <c r="A88" s="17"/>
      <c r="B88" s="18"/>
      <c r="C88" s="18">
        <v>37</v>
      </c>
      <c r="D88" s="41">
        <f>VTM!B293</f>
        <v>100</v>
      </c>
      <c r="F88" s="41">
        <f>Test!B293</f>
        <v>0</v>
      </c>
      <c r="H88" s="34">
        <f t="shared" si="2"/>
        <v>0</v>
      </c>
    </row>
    <row r="89" spans="1:8" ht="15.95" customHeight="1" x14ac:dyDescent="0.2">
      <c r="A89" s="17"/>
      <c r="B89" s="16" t="s">
        <v>31</v>
      </c>
      <c r="C89" s="16">
        <v>22</v>
      </c>
      <c r="D89" s="40">
        <f>VTM!B294</f>
        <v>100</v>
      </c>
      <c r="F89" s="40">
        <f>Test!B294</f>
        <v>0</v>
      </c>
      <c r="H89" s="33">
        <f t="shared" si="2"/>
        <v>0</v>
      </c>
    </row>
    <row r="90" spans="1:8" ht="15.95" customHeight="1" x14ac:dyDescent="0.2">
      <c r="A90" s="17"/>
      <c r="B90" s="17"/>
      <c r="C90" s="17">
        <v>27</v>
      </c>
      <c r="D90" s="41">
        <f>VTM!B295</f>
        <v>100</v>
      </c>
      <c r="F90" s="41">
        <f>Test!B295</f>
        <v>0</v>
      </c>
      <c r="H90" s="34">
        <f t="shared" si="2"/>
        <v>0</v>
      </c>
    </row>
    <row r="91" spans="1:8" ht="15.95" customHeight="1" x14ac:dyDescent="0.2">
      <c r="A91" s="17"/>
      <c r="B91" s="17"/>
      <c r="C91" s="17">
        <v>32</v>
      </c>
      <c r="D91" s="41">
        <f>VTM!B296</f>
        <v>100</v>
      </c>
      <c r="F91" s="41">
        <f>Test!B296</f>
        <v>0</v>
      </c>
      <c r="H91" s="34">
        <f t="shared" si="2"/>
        <v>0</v>
      </c>
    </row>
    <row r="92" spans="1:8" ht="15.95" customHeight="1" thickBot="1" x14ac:dyDescent="0.25">
      <c r="A92" s="18"/>
      <c r="B92" s="18"/>
      <c r="C92" s="18">
        <v>37</v>
      </c>
      <c r="D92" s="41">
        <f>VTM!B297</f>
        <v>100</v>
      </c>
      <c r="F92" s="41">
        <f>Test!B297</f>
        <v>0</v>
      </c>
      <c r="H92" s="34">
        <f t="shared" si="2"/>
        <v>0</v>
      </c>
    </row>
    <row r="93" spans="1:8" ht="15.95" customHeight="1" x14ac:dyDescent="0.2">
      <c r="A93" s="19" t="s">
        <v>32</v>
      </c>
      <c r="B93" s="19" t="s">
        <v>33</v>
      </c>
      <c r="C93" s="19">
        <v>22</v>
      </c>
      <c r="D93" s="40">
        <f>VTM!B298</f>
        <v>100</v>
      </c>
      <c r="F93" s="40">
        <f>Test!B298</f>
        <v>0</v>
      </c>
      <c r="H93" s="33">
        <f t="shared" si="2"/>
        <v>0</v>
      </c>
    </row>
    <row r="94" spans="1:8" ht="15.95" customHeight="1" x14ac:dyDescent="0.2">
      <c r="A94" s="20"/>
      <c r="B94" s="20"/>
      <c r="C94" s="20">
        <v>27</v>
      </c>
      <c r="D94" s="41">
        <f>VTM!B299</f>
        <v>100</v>
      </c>
      <c r="F94" s="41">
        <f>Test!B299</f>
        <v>0</v>
      </c>
      <c r="H94" s="34">
        <f t="shared" si="2"/>
        <v>0</v>
      </c>
    </row>
    <row r="95" spans="1:8" ht="15.95" customHeight="1" x14ac:dyDescent="0.2">
      <c r="A95" s="20"/>
      <c r="B95" s="20"/>
      <c r="C95" s="20">
        <v>32</v>
      </c>
      <c r="D95" s="41">
        <f>VTM!B300</f>
        <v>100</v>
      </c>
      <c r="F95" s="41">
        <f>Test!B300</f>
        <v>0</v>
      </c>
      <c r="H95" s="34">
        <f t="shared" si="2"/>
        <v>0</v>
      </c>
    </row>
    <row r="96" spans="1:8" ht="15.95" customHeight="1" thickBot="1" x14ac:dyDescent="0.25">
      <c r="A96" s="20"/>
      <c r="B96" s="21"/>
      <c r="C96" s="21">
        <v>37</v>
      </c>
      <c r="D96" s="41">
        <f>VTM!B301</f>
        <v>100</v>
      </c>
      <c r="F96" s="41">
        <f>Test!B301</f>
        <v>0</v>
      </c>
      <c r="H96" s="34">
        <f t="shared" si="2"/>
        <v>0</v>
      </c>
    </row>
    <row r="97" spans="1:8" ht="15.95" customHeight="1" x14ac:dyDescent="0.2">
      <c r="A97" s="20"/>
      <c r="B97" s="19" t="s">
        <v>34</v>
      </c>
      <c r="C97" s="19">
        <v>22</v>
      </c>
      <c r="D97" s="40">
        <f>VTM!B302</f>
        <v>100</v>
      </c>
      <c r="F97" s="40">
        <f>Test!B302</f>
        <v>0</v>
      </c>
      <c r="H97" s="33">
        <f t="shared" si="2"/>
        <v>0</v>
      </c>
    </row>
    <row r="98" spans="1:8" ht="15.95" customHeight="1" x14ac:dyDescent="0.2">
      <c r="A98" s="20"/>
      <c r="B98" s="20"/>
      <c r="C98" s="20">
        <v>27</v>
      </c>
      <c r="D98" s="41">
        <f>VTM!B303</f>
        <v>100</v>
      </c>
      <c r="F98" s="41">
        <f>Test!B303</f>
        <v>0</v>
      </c>
      <c r="H98" s="34">
        <f t="shared" si="2"/>
        <v>0</v>
      </c>
    </row>
    <row r="99" spans="1:8" ht="15.95" customHeight="1" x14ac:dyDescent="0.2">
      <c r="A99" s="20"/>
      <c r="B99" s="20"/>
      <c r="C99" s="20">
        <v>32</v>
      </c>
      <c r="D99" s="41">
        <f>VTM!B304</f>
        <v>100</v>
      </c>
      <c r="F99" s="41">
        <f>Test!B304</f>
        <v>0</v>
      </c>
      <c r="H99" s="34">
        <f t="shared" ref="H99:H122" si="3">F99 / D99</f>
        <v>0</v>
      </c>
    </row>
    <row r="100" spans="1:8" ht="15.95" customHeight="1" thickBot="1" x14ac:dyDescent="0.25">
      <c r="A100" s="20"/>
      <c r="B100" s="21"/>
      <c r="C100" s="21">
        <v>37</v>
      </c>
      <c r="D100" s="41">
        <f>VTM!B305</f>
        <v>100</v>
      </c>
      <c r="F100" s="41">
        <f>Test!B305</f>
        <v>0</v>
      </c>
      <c r="H100" s="34">
        <f t="shared" si="3"/>
        <v>0</v>
      </c>
    </row>
    <row r="101" spans="1:8" ht="15.95" customHeight="1" x14ac:dyDescent="0.2">
      <c r="A101" s="20"/>
      <c r="B101" s="19" t="s">
        <v>35</v>
      </c>
      <c r="C101" s="19">
        <v>22</v>
      </c>
      <c r="D101" s="40">
        <f>VTM!B306</f>
        <v>100</v>
      </c>
      <c r="F101" s="40">
        <f>Test!B306</f>
        <v>0</v>
      </c>
      <c r="H101" s="33">
        <f t="shared" si="3"/>
        <v>0</v>
      </c>
    </row>
    <row r="102" spans="1:8" ht="15.95" customHeight="1" x14ac:dyDescent="0.2">
      <c r="A102" s="20"/>
      <c r="B102" s="20"/>
      <c r="C102" s="20">
        <v>27</v>
      </c>
      <c r="D102" s="41">
        <f>VTM!B307</f>
        <v>100</v>
      </c>
      <c r="F102" s="41">
        <f>Test!B307</f>
        <v>0</v>
      </c>
      <c r="H102" s="34">
        <f t="shared" si="3"/>
        <v>0</v>
      </c>
    </row>
    <row r="103" spans="1:8" ht="15.95" customHeight="1" x14ac:dyDescent="0.2">
      <c r="A103" s="20"/>
      <c r="B103" s="20"/>
      <c r="C103" s="20">
        <v>32</v>
      </c>
      <c r="D103" s="41">
        <f>VTM!B308</f>
        <v>100</v>
      </c>
      <c r="F103" s="41">
        <f>Test!B308</f>
        <v>0</v>
      </c>
      <c r="H103" s="34">
        <f t="shared" si="3"/>
        <v>0</v>
      </c>
    </row>
    <row r="104" spans="1:8" ht="15.95" customHeight="1" thickBot="1" x14ac:dyDescent="0.25">
      <c r="A104" s="20"/>
      <c r="B104" s="21"/>
      <c r="C104" s="21">
        <v>37</v>
      </c>
      <c r="D104" s="41">
        <f>VTM!B309</f>
        <v>100</v>
      </c>
      <c r="F104" s="41">
        <f>Test!B309</f>
        <v>0</v>
      </c>
      <c r="H104" s="34">
        <f t="shared" si="3"/>
        <v>0</v>
      </c>
    </row>
    <row r="105" spans="1:8" ht="15.95" customHeight="1" x14ac:dyDescent="0.2">
      <c r="A105" s="20"/>
      <c r="B105" s="19" t="s">
        <v>36</v>
      </c>
      <c r="C105" s="19">
        <v>22</v>
      </c>
      <c r="D105" s="40">
        <f>VTM!B310</f>
        <v>100</v>
      </c>
      <c r="F105" s="40">
        <f>Test!B310</f>
        <v>0</v>
      </c>
      <c r="H105" s="33">
        <f t="shared" si="3"/>
        <v>0</v>
      </c>
    </row>
    <row r="106" spans="1:8" ht="15.95" customHeight="1" x14ac:dyDescent="0.2">
      <c r="A106" s="20"/>
      <c r="B106" s="20"/>
      <c r="C106" s="20">
        <v>27</v>
      </c>
      <c r="D106" s="41">
        <f>VTM!B311</f>
        <v>100</v>
      </c>
      <c r="F106" s="41">
        <f>Test!B311</f>
        <v>0</v>
      </c>
      <c r="H106" s="34">
        <f t="shared" si="3"/>
        <v>0</v>
      </c>
    </row>
    <row r="107" spans="1:8" ht="15.95" customHeight="1" x14ac:dyDescent="0.2">
      <c r="A107" s="20"/>
      <c r="B107" s="20"/>
      <c r="C107" s="20">
        <v>32</v>
      </c>
      <c r="D107" s="41">
        <f>VTM!B312</f>
        <v>100</v>
      </c>
      <c r="F107" s="41">
        <f>Test!B312</f>
        <v>0</v>
      </c>
      <c r="H107" s="34">
        <f t="shared" si="3"/>
        <v>0</v>
      </c>
    </row>
    <row r="108" spans="1:8" ht="15.95" customHeight="1" thickBot="1" x14ac:dyDescent="0.25">
      <c r="A108" s="21"/>
      <c r="B108" s="21"/>
      <c r="C108" s="21">
        <v>37</v>
      </c>
      <c r="D108" s="42">
        <f>VTM!B313</f>
        <v>100</v>
      </c>
      <c r="F108" s="42">
        <f>Test!B313</f>
        <v>0</v>
      </c>
      <c r="H108" s="35">
        <f t="shared" si="3"/>
        <v>0</v>
      </c>
    </row>
    <row r="109" spans="1:8" ht="15.95" customHeight="1" x14ac:dyDescent="0.2">
      <c r="A109" s="16" t="s">
        <v>41</v>
      </c>
      <c r="B109" s="30" t="s">
        <v>663</v>
      </c>
      <c r="C109" s="56"/>
      <c r="D109" s="59">
        <f>AVERAGE(D5:D16)</f>
        <v>116.66666666666667</v>
      </c>
      <c r="F109" s="38">
        <f>AVERAGE(F5:F16)</f>
        <v>0</v>
      </c>
      <c r="H109" s="33">
        <f t="shared" si="3"/>
        <v>0</v>
      </c>
    </row>
    <row r="110" spans="1:8" ht="15.95" customHeight="1" x14ac:dyDescent="0.4">
      <c r="A110" s="28"/>
      <c r="B110" s="31" t="s">
        <v>664</v>
      </c>
      <c r="C110" s="57"/>
      <c r="D110" s="60">
        <f>MAX(D5:D16)</f>
        <v>300</v>
      </c>
      <c r="F110" s="39">
        <f>MAX(F5:F16)</f>
        <v>0</v>
      </c>
      <c r="H110" s="34">
        <f t="shared" si="3"/>
        <v>0</v>
      </c>
    </row>
    <row r="111" spans="1:8" ht="15.95" customHeight="1" x14ac:dyDescent="0.4">
      <c r="A111" s="28"/>
      <c r="B111" s="31" t="s">
        <v>675</v>
      </c>
      <c r="C111" s="57"/>
      <c r="D111" s="60">
        <f>AVERAGE(D17:D28)</f>
        <v>100</v>
      </c>
      <c r="F111" s="39">
        <f>AVERAGE(F17:F28)</f>
        <v>0</v>
      </c>
      <c r="H111" s="34">
        <f t="shared" si="3"/>
        <v>0</v>
      </c>
    </row>
    <row r="112" spans="1:8" ht="15.95" customHeight="1" x14ac:dyDescent="0.4">
      <c r="A112" s="28"/>
      <c r="B112" s="31" t="s">
        <v>676</v>
      </c>
      <c r="C112" s="57"/>
      <c r="D112" s="60">
        <f>MAX(D17:D28)</f>
        <v>100</v>
      </c>
      <c r="F112" s="39">
        <f>MAX(F17:F28)</f>
        <v>0</v>
      </c>
      <c r="H112" s="34">
        <f t="shared" si="3"/>
        <v>0</v>
      </c>
    </row>
    <row r="113" spans="1:8" ht="15.95" customHeight="1" x14ac:dyDescent="0.4">
      <c r="A113" s="28"/>
      <c r="B113" s="31" t="s">
        <v>665</v>
      </c>
      <c r="C113" s="57"/>
      <c r="D113" s="60">
        <f>AVERAGE(D29:D48)</f>
        <v>100</v>
      </c>
      <c r="F113" s="39">
        <f>AVERAGE(F29:F48)</f>
        <v>0</v>
      </c>
      <c r="H113" s="34">
        <f t="shared" si="3"/>
        <v>0</v>
      </c>
    </row>
    <row r="114" spans="1:8" ht="15.95" customHeight="1" x14ac:dyDescent="0.4">
      <c r="A114" s="28"/>
      <c r="B114" s="31" t="s">
        <v>666</v>
      </c>
      <c r="C114" s="57"/>
      <c r="D114" s="60">
        <f>MAX(D29:D48)</f>
        <v>100</v>
      </c>
      <c r="F114" s="39">
        <f>MAX(F29:F48)</f>
        <v>0</v>
      </c>
      <c r="H114" s="34">
        <f t="shared" si="3"/>
        <v>0</v>
      </c>
    </row>
    <row r="115" spans="1:8" ht="15.95" customHeight="1" x14ac:dyDescent="0.4">
      <c r="A115" s="28"/>
      <c r="B115" s="31" t="s">
        <v>667</v>
      </c>
      <c r="C115" s="57"/>
      <c r="D115" s="60">
        <f>AVERAGE(D49:D64)</f>
        <v>100</v>
      </c>
      <c r="F115" s="39">
        <f>AVERAGE(F49:F64)</f>
        <v>0</v>
      </c>
      <c r="H115" s="34">
        <f t="shared" si="3"/>
        <v>0</v>
      </c>
    </row>
    <row r="116" spans="1:8" ht="15.95" customHeight="1" x14ac:dyDescent="0.4">
      <c r="A116" s="28"/>
      <c r="B116" s="31" t="s">
        <v>668</v>
      </c>
      <c r="C116" s="57"/>
      <c r="D116" s="60">
        <f>MAX(D49:D64)</f>
        <v>100</v>
      </c>
      <c r="F116" s="39">
        <f>MAX(F49:F64)</f>
        <v>0</v>
      </c>
      <c r="H116" s="34">
        <f t="shared" si="3"/>
        <v>0</v>
      </c>
    </row>
    <row r="117" spans="1:8" ht="15.95" customHeight="1" x14ac:dyDescent="0.4">
      <c r="A117" s="28"/>
      <c r="B117" s="31" t="s">
        <v>669</v>
      </c>
      <c r="C117" s="57"/>
      <c r="D117" s="60">
        <f>AVERAGE(D65:D80)</f>
        <v>100</v>
      </c>
      <c r="F117" s="39">
        <f>AVERAGE(F65:F80)</f>
        <v>0</v>
      </c>
      <c r="H117" s="34">
        <f t="shared" si="3"/>
        <v>0</v>
      </c>
    </row>
    <row r="118" spans="1:8" ht="15.95" customHeight="1" x14ac:dyDescent="0.4">
      <c r="A118" s="28"/>
      <c r="B118" s="31" t="s">
        <v>670</v>
      </c>
      <c r="C118" s="57"/>
      <c r="D118" s="60">
        <f>MAX(D65:D80)</f>
        <v>100</v>
      </c>
      <c r="F118" s="39">
        <f>MAX(F65:F80)</f>
        <v>0</v>
      </c>
      <c r="H118" s="34">
        <f t="shared" si="3"/>
        <v>0</v>
      </c>
    </row>
    <row r="119" spans="1:8" ht="15.95" customHeight="1" x14ac:dyDescent="0.4">
      <c r="A119" s="28"/>
      <c r="B119" s="31" t="s">
        <v>671</v>
      </c>
      <c r="C119" s="57"/>
      <c r="D119" s="60">
        <f>AVERAGE(D81:D92)</f>
        <v>100</v>
      </c>
      <c r="F119" s="39">
        <f>AVERAGE(F81:F92)</f>
        <v>0</v>
      </c>
      <c r="H119" s="34">
        <f t="shared" si="3"/>
        <v>0</v>
      </c>
    </row>
    <row r="120" spans="1:8" ht="15.95" customHeight="1" x14ac:dyDescent="0.4">
      <c r="A120" s="28"/>
      <c r="B120" s="31" t="s">
        <v>672</v>
      </c>
      <c r="C120" s="57"/>
      <c r="D120" s="60">
        <f>MAX(D81:D92)</f>
        <v>100</v>
      </c>
      <c r="F120" s="39">
        <f>MAX(F81:F92)</f>
        <v>0</v>
      </c>
      <c r="H120" s="34">
        <f t="shared" si="3"/>
        <v>0</v>
      </c>
    </row>
    <row r="121" spans="1:8" ht="15.95" customHeight="1" x14ac:dyDescent="0.4">
      <c r="A121" s="28"/>
      <c r="B121" s="31" t="s">
        <v>673</v>
      </c>
      <c r="C121" s="57"/>
      <c r="D121" s="60">
        <f>AVERAGE(D93:D108)</f>
        <v>100</v>
      </c>
      <c r="F121" s="39">
        <f>AVERAGE(F93:F108)</f>
        <v>0</v>
      </c>
      <c r="H121" s="34">
        <f t="shared" si="3"/>
        <v>0</v>
      </c>
    </row>
    <row r="122" spans="1:8" ht="15.95" customHeight="1" thickBot="1" x14ac:dyDescent="0.45">
      <c r="A122" s="29"/>
      <c r="B122" s="55" t="s">
        <v>674</v>
      </c>
      <c r="C122" s="58"/>
      <c r="D122" s="61">
        <f>MAX(D93:D108)</f>
        <v>100</v>
      </c>
      <c r="F122" s="62">
        <f>MAX(F93:F108)</f>
        <v>0</v>
      </c>
      <c r="H122" s="35">
        <f t="shared" si="3"/>
        <v>0</v>
      </c>
    </row>
  </sheetData>
  <phoneticPr fontId="1"/>
  <conditionalFormatting sqref="H3:H108">
    <cfRule type="cellIs" dxfId="15" priority="15" operator="lessThan">
      <formula>0.7</formula>
    </cfRule>
    <cfRule type="cellIs" dxfId="14" priority="16" stopIfTrue="1" operator="greaterThan">
      <formula>1.3</formula>
    </cfRule>
  </conditionalFormatting>
  <conditionalFormatting sqref="H109:H111">
    <cfRule type="cellIs" dxfId="13" priority="13" operator="lessThan">
      <formula>0.7</formula>
    </cfRule>
    <cfRule type="cellIs" dxfId="12" priority="14" stopIfTrue="1" operator="greaterThan">
      <formula>1.3</formula>
    </cfRule>
  </conditionalFormatting>
  <conditionalFormatting sqref="H112:H113">
    <cfRule type="cellIs" dxfId="11" priority="11" operator="lessThan">
      <formula>0.7</formula>
    </cfRule>
    <cfRule type="cellIs" dxfId="10" priority="12" stopIfTrue="1" operator="greaterThan">
      <formula>1.3</formula>
    </cfRule>
  </conditionalFormatting>
  <conditionalFormatting sqref="H114:H115">
    <cfRule type="cellIs" dxfId="9" priority="9" operator="lessThan">
      <formula>0.7</formula>
    </cfRule>
    <cfRule type="cellIs" dxfId="8" priority="10" stopIfTrue="1" operator="greaterThan">
      <formula>1.3</formula>
    </cfRule>
  </conditionalFormatting>
  <conditionalFormatting sqref="H116:H117">
    <cfRule type="cellIs" dxfId="7" priority="7" operator="lessThan">
      <formula>0.7</formula>
    </cfRule>
    <cfRule type="cellIs" dxfId="6" priority="8" stopIfTrue="1" operator="greaterThan">
      <formula>1.3</formula>
    </cfRule>
  </conditionalFormatting>
  <conditionalFormatting sqref="H118:H119">
    <cfRule type="cellIs" dxfId="5" priority="5" operator="lessThan">
      <formula>0.7</formula>
    </cfRule>
    <cfRule type="cellIs" dxfId="4" priority="6" stopIfTrue="1" operator="greaterThan">
      <formula>1.3</formula>
    </cfRule>
  </conditionalFormatting>
  <conditionalFormatting sqref="H120:H121">
    <cfRule type="cellIs" dxfId="3" priority="3" operator="lessThan">
      <formula>0.7</formula>
    </cfRule>
    <cfRule type="cellIs" dxfId="2" priority="4" stopIfTrue="1" operator="greaterThan">
      <formula>1.3</formula>
    </cfRule>
  </conditionalFormatting>
  <conditionalFormatting sqref="H122">
    <cfRule type="cellIs" dxfId="1" priority="1" operator="lessThan">
      <formula>0.7</formula>
    </cfRule>
    <cfRule type="cellIs" dxfId="0" priority="2" stopIfTrue="1" operator="greaterThan">
      <formula>1.3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6"/>
  <sheetViews>
    <sheetView workbookViewId="0">
      <selection activeCell="A18" sqref="A18:XFD18"/>
    </sheetView>
  </sheetViews>
  <sheetFormatPr defaultRowHeight="18.75" x14ac:dyDescent="0.4"/>
  <cols>
    <col min="1" max="1" width="29.125" bestFit="1" customWidth="1"/>
  </cols>
  <sheetData>
    <row r="1" spans="1:2" x14ac:dyDescent="0.4">
      <c r="A1" s="36" t="s">
        <v>693</v>
      </c>
      <c r="B1">
        <v>60</v>
      </c>
    </row>
    <row r="2" spans="1:2" x14ac:dyDescent="0.4">
      <c r="A2" s="36" t="s">
        <v>694</v>
      </c>
      <c r="B2">
        <v>60</v>
      </c>
    </row>
    <row r="3" spans="1:2" x14ac:dyDescent="0.4">
      <c r="A3" s="36" t="s">
        <v>695</v>
      </c>
      <c r="B3">
        <v>30</v>
      </c>
    </row>
    <row r="4" spans="1:2" x14ac:dyDescent="0.4">
      <c r="A4" s="36" t="s">
        <v>696</v>
      </c>
      <c r="B4">
        <v>60</v>
      </c>
    </row>
    <row r="5" spans="1:2" x14ac:dyDescent="0.4">
      <c r="A5" s="36" t="s">
        <v>697</v>
      </c>
      <c r="B5">
        <v>60</v>
      </c>
    </row>
    <row r="6" spans="1:2" x14ac:dyDescent="0.4">
      <c r="A6" s="36" t="s">
        <v>698</v>
      </c>
      <c r="B6">
        <v>50</v>
      </c>
    </row>
    <row r="7" spans="1:2" x14ac:dyDescent="0.4">
      <c r="A7" s="36" t="s">
        <v>699</v>
      </c>
      <c r="B7">
        <v>60</v>
      </c>
    </row>
    <row r="8" spans="1:2" x14ac:dyDescent="0.4">
      <c r="A8" s="36" t="s">
        <v>700</v>
      </c>
      <c r="B8">
        <v>60</v>
      </c>
    </row>
    <row r="9" spans="1:2" x14ac:dyDescent="0.4">
      <c r="A9" s="36" t="s">
        <v>701</v>
      </c>
      <c r="B9">
        <v>50</v>
      </c>
    </row>
    <row r="10" spans="1:2" x14ac:dyDescent="0.4">
      <c r="A10" s="36" t="s">
        <v>702</v>
      </c>
      <c r="B10">
        <v>50</v>
      </c>
    </row>
    <row r="11" spans="1:2" x14ac:dyDescent="0.4">
      <c r="A11" s="36" t="s">
        <v>703</v>
      </c>
      <c r="B11">
        <v>60</v>
      </c>
    </row>
    <row r="12" spans="1:2" x14ac:dyDescent="0.4">
      <c r="A12" s="36" t="s">
        <v>704</v>
      </c>
      <c r="B12">
        <v>50</v>
      </c>
    </row>
    <row r="13" spans="1:2" x14ac:dyDescent="0.4">
      <c r="A13" s="36" t="s">
        <v>705</v>
      </c>
      <c r="B13">
        <v>60</v>
      </c>
    </row>
    <row r="14" spans="1:2" x14ac:dyDescent="0.4">
      <c r="A14" s="36" t="s">
        <v>706</v>
      </c>
      <c r="B14">
        <v>24</v>
      </c>
    </row>
    <row r="15" spans="1:2" x14ac:dyDescent="0.4">
      <c r="A15" s="36" t="s">
        <v>707</v>
      </c>
      <c r="B15">
        <v>30</v>
      </c>
    </row>
    <row r="16" spans="1:2" x14ac:dyDescent="0.4">
      <c r="A16" s="36" t="s">
        <v>708</v>
      </c>
      <c r="B16">
        <v>50</v>
      </c>
    </row>
    <row r="17" spans="1:2" x14ac:dyDescent="0.4">
      <c r="A17" s="36" t="s">
        <v>709</v>
      </c>
      <c r="B17">
        <v>60</v>
      </c>
    </row>
    <row r="18" spans="1:2" x14ac:dyDescent="0.4">
      <c r="A18" s="36" t="s">
        <v>710</v>
      </c>
      <c r="B18">
        <v>50</v>
      </c>
    </row>
    <row r="19" spans="1:2" x14ac:dyDescent="0.4">
      <c r="A19" s="36" t="s">
        <v>711</v>
      </c>
      <c r="B19">
        <v>30</v>
      </c>
    </row>
    <row r="20" spans="1:2" x14ac:dyDescent="0.4">
      <c r="A20" s="36" t="s">
        <v>712</v>
      </c>
      <c r="B20">
        <v>60</v>
      </c>
    </row>
    <row r="21" spans="1:2" x14ac:dyDescent="0.4">
      <c r="A21" s="36" t="s">
        <v>713</v>
      </c>
      <c r="B21">
        <v>60</v>
      </c>
    </row>
    <row r="22" spans="1:2" x14ac:dyDescent="0.4">
      <c r="A22" s="36" t="s">
        <v>714</v>
      </c>
      <c r="B22">
        <v>60</v>
      </c>
    </row>
    <row r="23" spans="1:2" x14ac:dyDescent="0.4">
      <c r="A23" s="36" t="s">
        <v>715</v>
      </c>
      <c r="B23">
        <v>50</v>
      </c>
    </row>
    <row r="24" spans="1:2" x14ac:dyDescent="0.4">
      <c r="A24" s="36" t="s">
        <v>716</v>
      </c>
      <c r="B24">
        <v>60</v>
      </c>
    </row>
    <row r="25" spans="1:2" x14ac:dyDescent="0.4">
      <c r="A25" s="36" t="s">
        <v>717</v>
      </c>
      <c r="B25">
        <v>30</v>
      </c>
    </row>
    <row r="26" spans="1:2" x14ac:dyDescent="0.4">
      <c r="A26" s="36" t="s">
        <v>718</v>
      </c>
      <c r="B26">
        <v>20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3"/>
  <sheetViews>
    <sheetView topLeftCell="A188" workbookViewId="0">
      <selection activeCell="A202" sqref="A202"/>
    </sheetView>
  </sheetViews>
  <sheetFormatPr defaultRowHeight="15.95" customHeight="1" x14ac:dyDescent="0.4"/>
  <cols>
    <col min="1" max="1" width="31.25" bestFit="1" customWidth="1"/>
    <col min="2" max="2" width="10.875" bestFit="1" customWidth="1"/>
  </cols>
  <sheetData>
    <row r="1" spans="1:3" ht="15.95" customHeight="1" x14ac:dyDescent="0.4">
      <c r="A1" t="s">
        <v>682</v>
      </c>
      <c r="B1" t="s">
        <v>683</v>
      </c>
    </row>
    <row r="2" spans="1:3" ht="15.95" customHeight="1" x14ac:dyDescent="0.4">
      <c r="A2" s="36" t="s">
        <v>45</v>
      </c>
      <c r="B2">
        <v>253.9</v>
      </c>
      <c r="C2">
        <v>245.1</v>
      </c>
    </row>
    <row r="3" spans="1:3" ht="15.95" customHeight="1" x14ac:dyDescent="0.4">
      <c r="A3" s="36" t="s">
        <v>46</v>
      </c>
      <c r="B3">
        <v>219.1</v>
      </c>
      <c r="C3">
        <v>218.7</v>
      </c>
    </row>
    <row r="4" spans="1:3" ht="15.95" customHeight="1" x14ac:dyDescent="0.4">
      <c r="A4" s="36" t="s">
        <v>47</v>
      </c>
      <c r="B4">
        <v>194</v>
      </c>
      <c r="C4">
        <v>193.3</v>
      </c>
    </row>
    <row r="5" spans="1:3" ht="15.95" customHeight="1" x14ac:dyDescent="0.4">
      <c r="A5" s="36" t="s">
        <v>48</v>
      </c>
      <c r="B5">
        <v>171.5</v>
      </c>
      <c r="C5">
        <v>170.5</v>
      </c>
    </row>
    <row r="6" spans="1:3" ht="15.95" customHeight="1" x14ac:dyDescent="0.4">
      <c r="A6" s="36" t="s">
        <v>49</v>
      </c>
      <c r="B6">
        <v>203.9</v>
      </c>
      <c r="C6">
        <v>201.7</v>
      </c>
    </row>
    <row r="7" spans="1:3" ht="15.95" customHeight="1" x14ac:dyDescent="0.4">
      <c r="A7" s="36" t="s">
        <v>50</v>
      </c>
      <c r="B7">
        <v>172.7</v>
      </c>
      <c r="C7">
        <v>171.4</v>
      </c>
    </row>
    <row r="8" spans="1:3" ht="15.95" customHeight="1" x14ac:dyDescent="0.4">
      <c r="A8" s="36" t="s">
        <v>51</v>
      </c>
      <c r="B8">
        <v>156.1</v>
      </c>
      <c r="C8">
        <v>153.9</v>
      </c>
    </row>
    <row r="9" spans="1:3" ht="15.95" customHeight="1" x14ac:dyDescent="0.4">
      <c r="A9" s="36" t="s">
        <v>52</v>
      </c>
      <c r="B9">
        <v>144.9</v>
      </c>
      <c r="C9">
        <v>142.5</v>
      </c>
    </row>
    <row r="10" spans="1:3" ht="15.95" customHeight="1" x14ac:dyDescent="0.4">
      <c r="A10" s="36" t="s">
        <v>53</v>
      </c>
      <c r="B10">
        <v>259.8</v>
      </c>
      <c r="C10">
        <v>259.8</v>
      </c>
    </row>
    <row r="11" spans="1:3" ht="15.95" customHeight="1" x14ac:dyDescent="0.4">
      <c r="A11" s="36" t="s">
        <v>54</v>
      </c>
      <c r="B11">
        <v>125.7</v>
      </c>
      <c r="C11">
        <v>125.7</v>
      </c>
    </row>
    <row r="12" spans="1:3" ht="15.95" customHeight="1" x14ac:dyDescent="0.4">
      <c r="A12" s="36" t="s">
        <v>55</v>
      </c>
      <c r="B12">
        <v>116.9</v>
      </c>
      <c r="C12">
        <v>116.9</v>
      </c>
    </row>
    <row r="13" spans="1:3" ht="15.95" customHeight="1" x14ac:dyDescent="0.4">
      <c r="A13" s="36" t="s">
        <v>56</v>
      </c>
      <c r="B13">
        <v>110.8</v>
      </c>
      <c r="C13">
        <v>110.8</v>
      </c>
    </row>
    <row r="14" spans="1:3" ht="15.95" customHeight="1" x14ac:dyDescent="0.4">
      <c r="A14" s="36" t="s">
        <v>57</v>
      </c>
      <c r="B14">
        <v>352.7</v>
      </c>
      <c r="C14">
        <v>344.7</v>
      </c>
    </row>
    <row r="15" spans="1:3" ht="15.95" customHeight="1" x14ac:dyDescent="0.4">
      <c r="A15" s="36" t="s">
        <v>58</v>
      </c>
      <c r="B15">
        <v>285</v>
      </c>
      <c r="C15">
        <v>283.10000000000002</v>
      </c>
    </row>
    <row r="16" spans="1:3" ht="15.95" customHeight="1" x14ac:dyDescent="0.4">
      <c r="A16" s="36" t="s">
        <v>59</v>
      </c>
      <c r="B16">
        <v>248.4</v>
      </c>
      <c r="C16">
        <v>245.3</v>
      </c>
    </row>
    <row r="17" spans="1:3" ht="15.95" customHeight="1" x14ac:dyDescent="0.4">
      <c r="A17" s="36" t="s">
        <v>60</v>
      </c>
      <c r="B17">
        <v>221</v>
      </c>
      <c r="C17">
        <v>218</v>
      </c>
    </row>
    <row r="18" spans="1:3" ht="15.95" customHeight="1" x14ac:dyDescent="0.4">
      <c r="A18" s="36" t="s">
        <v>61</v>
      </c>
      <c r="B18">
        <v>267.2</v>
      </c>
      <c r="C18">
        <v>259.10000000000002</v>
      </c>
    </row>
    <row r="19" spans="1:3" ht="15.95" customHeight="1" x14ac:dyDescent="0.4">
      <c r="A19" s="36" t="s">
        <v>62</v>
      </c>
      <c r="B19">
        <v>202.6</v>
      </c>
      <c r="C19">
        <v>198.8</v>
      </c>
    </row>
    <row r="20" spans="1:3" ht="15.95" customHeight="1" x14ac:dyDescent="0.4">
      <c r="A20" s="36" t="s">
        <v>63</v>
      </c>
      <c r="B20">
        <v>171.4</v>
      </c>
      <c r="C20">
        <v>170.4</v>
      </c>
    </row>
    <row r="21" spans="1:3" ht="15.95" customHeight="1" x14ac:dyDescent="0.4">
      <c r="A21" s="36" t="s">
        <v>64</v>
      </c>
      <c r="B21">
        <v>153.69999999999999</v>
      </c>
      <c r="C21">
        <v>152.1</v>
      </c>
    </row>
    <row r="22" spans="1:3" ht="15.95" customHeight="1" x14ac:dyDescent="0.4">
      <c r="A22" s="36" t="s">
        <v>65</v>
      </c>
      <c r="B22">
        <v>408</v>
      </c>
      <c r="C22">
        <v>407.1</v>
      </c>
    </row>
    <row r="23" spans="1:3" ht="15.95" customHeight="1" x14ac:dyDescent="0.4">
      <c r="A23" s="36" t="s">
        <v>66</v>
      </c>
      <c r="B23">
        <v>324.8</v>
      </c>
      <c r="C23">
        <v>324.10000000000002</v>
      </c>
    </row>
    <row r="24" spans="1:3" ht="15.95" customHeight="1" x14ac:dyDescent="0.4">
      <c r="A24" s="36" t="s">
        <v>67</v>
      </c>
      <c r="B24">
        <v>264.2</v>
      </c>
      <c r="C24">
        <v>263.5</v>
      </c>
    </row>
    <row r="25" spans="1:3" ht="15.95" customHeight="1" x14ac:dyDescent="0.4">
      <c r="A25" s="36" t="s">
        <v>68</v>
      </c>
      <c r="B25">
        <v>210.1</v>
      </c>
      <c r="C25">
        <v>210.3</v>
      </c>
    </row>
    <row r="26" spans="1:3" ht="15.95" customHeight="1" x14ac:dyDescent="0.4">
      <c r="A26" s="36" t="s">
        <v>69</v>
      </c>
      <c r="B26">
        <v>63.2</v>
      </c>
      <c r="C26">
        <v>62.6</v>
      </c>
    </row>
    <row r="27" spans="1:3" ht="15.95" customHeight="1" x14ac:dyDescent="0.4">
      <c r="A27" s="36" t="s">
        <v>70</v>
      </c>
      <c r="B27">
        <v>49.1</v>
      </c>
      <c r="C27">
        <v>48.6</v>
      </c>
    </row>
    <row r="28" spans="1:3" ht="15.95" customHeight="1" x14ac:dyDescent="0.4">
      <c r="A28" s="36" t="s">
        <v>71</v>
      </c>
      <c r="B28">
        <v>41.8</v>
      </c>
      <c r="C28">
        <v>41.4</v>
      </c>
    </row>
    <row r="29" spans="1:3" ht="15.95" customHeight="1" x14ac:dyDescent="0.4">
      <c r="A29" s="36" t="s">
        <v>72</v>
      </c>
      <c r="B29">
        <v>36.6</v>
      </c>
      <c r="C29">
        <v>36.200000000000003</v>
      </c>
    </row>
    <row r="30" spans="1:3" ht="15.95" customHeight="1" x14ac:dyDescent="0.4">
      <c r="A30" s="36" t="s">
        <v>73</v>
      </c>
      <c r="B30">
        <v>52.4</v>
      </c>
      <c r="C30">
        <v>51.9</v>
      </c>
    </row>
    <row r="31" spans="1:3" ht="15.95" customHeight="1" x14ac:dyDescent="0.4">
      <c r="A31" s="36" t="s">
        <v>74</v>
      </c>
      <c r="B31">
        <v>43.9</v>
      </c>
      <c r="C31">
        <v>43.6</v>
      </c>
    </row>
    <row r="32" spans="1:3" ht="15.95" customHeight="1" x14ac:dyDescent="0.4">
      <c r="A32" s="36" t="s">
        <v>75</v>
      </c>
      <c r="B32">
        <v>38.700000000000003</v>
      </c>
      <c r="C32">
        <v>38.4</v>
      </c>
    </row>
    <row r="33" spans="1:3" ht="15.95" customHeight="1" x14ac:dyDescent="0.4">
      <c r="A33" s="36" t="s">
        <v>76</v>
      </c>
      <c r="B33">
        <v>34.5</v>
      </c>
      <c r="C33">
        <v>34.299999999999997</v>
      </c>
    </row>
    <row r="34" spans="1:3" ht="15.95" customHeight="1" x14ac:dyDescent="0.4">
      <c r="A34" s="36" t="s">
        <v>77</v>
      </c>
      <c r="B34">
        <v>74.8</v>
      </c>
      <c r="C34">
        <v>74</v>
      </c>
    </row>
    <row r="35" spans="1:3" ht="15.95" customHeight="1" x14ac:dyDescent="0.4">
      <c r="A35" s="36" t="s">
        <v>78</v>
      </c>
      <c r="B35">
        <v>56.4</v>
      </c>
      <c r="C35">
        <v>55.9</v>
      </c>
    </row>
    <row r="36" spans="1:3" ht="15.95" customHeight="1" x14ac:dyDescent="0.4">
      <c r="A36" s="36" t="s">
        <v>79</v>
      </c>
      <c r="B36">
        <v>50.7</v>
      </c>
      <c r="C36">
        <v>50.2</v>
      </c>
    </row>
    <row r="37" spans="1:3" ht="15.95" customHeight="1" x14ac:dyDescent="0.4">
      <c r="A37" s="36" t="s">
        <v>80</v>
      </c>
      <c r="B37">
        <v>46.6</v>
      </c>
      <c r="C37">
        <v>46.1</v>
      </c>
    </row>
    <row r="38" spans="1:3" ht="15.95" customHeight="1" x14ac:dyDescent="0.4">
      <c r="A38" s="36" t="s">
        <v>81</v>
      </c>
      <c r="B38">
        <v>69.7</v>
      </c>
      <c r="C38">
        <v>69</v>
      </c>
    </row>
    <row r="39" spans="1:3" ht="15.95" customHeight="1" x14ac:dyDescent="0.4">
      <c r="A39" s="36" t="s">
        <v>82</v>
      </c>
      <c r="B39">
        <v>52.8</v>
      </c>
      <c r="C39">
        <v>52.4</v>
      </c>
    </row>
    <row r="40" spans="1:3" ht="15.95" customHeight="1" x14ac:dyDescent="0.4">
      <c r="A40" s="36" t="s">
        <v>83</v>
      </c>
      <c r="B40">
        <v>45.6</v>
      </c>
      <c r="C40">
        <v>45.2</v>
      </c>
    </row>
    <row r="41" spans="1:3" ht="15.95" customHeight="1" x14ac:dyDescent="0.4">
      <c r="A41" s="36" t="s">
        <v>84</v>
      </c>
      <c r="B41">
        <v>41.1</v>
      </c>
      <c r="C41">
        <v>40.799999999999997</v>
      </c>
    </row>
    <row r="42" spans="1:3" ht="15.95" customHeight="1" x14ac:dyDescent="0.4">
      <c r="A42" s="36" t="s">
        <v>85</v>
      </c>
      <c r="B42">
        <v>124.9</v>
      </c>
      <c r="C42">
        <v>121.4</v>
      </c>
    </row>
    <row r="43" spans="1:3" ht="15.95" customHeight="1" x14ac:dyDescent="0.4">
      <c r="A43" s="36" t="s">
        <v>86</v>
      </c>
      <c r="B43">
        <v>54.2</v>
      </c>
      <c r="C43">
        <v>52.7</v>
      </c>
    </row>
    <row r="44" spans="1:3" ht="15.95" customHeight="1" x14ac:dyDescent="0.4">
      <c r="A44" s="36" t="s">
        <v>87</v>
      </c>
      <c r="B44">
        <v>39.4</v>
      </c>
      <c r="C44">
        <v>38.4</v>
      </c>
    </row>
    <row r="45" spans="1:3" ht="15.95" customHeight="1" x14ac:dyDescent="0.4">
      <c r="A45" s="36" t="s">
        <v>88</v>
      </c>
      <c r="B45">
        <v>33.700000000000003</v>
      </c>
      <c r="C45">
        <v>33</v>
      </c>
    </row>
    <row r="46" spans="1:3" ht="15.95" customHeight="1" x14ac:dyDescent="0.4">
      <c r="A46" s="36" t="s">
        <v>89</v>
      </c>
      <c r="B46">
        <v>14.3</v>
      </c>
      <c r="C46">
        <v>14.2</v>
      </c>
    </row>
    <row r="47" spans="1:3" ht="15.95" customHeight="1" x14ac:dyDescent="0.4">
      <c r="A47" s="36" t="s">
        <v>90</v>
      </c>
      <c r="B47">
        <v>11.7</v>
      </c>
      <c r="C47">
        <v>11.6</v>
      </c>
    </row>
    <row r="48" spans="1:3" ht="15.95" customHeight="1" x14ac:dyDescent="0.4">
      <c r="A48" s="36" t="s">
        <v>91</v>
      </c>
      <c r="B48">
        <v>10.1</v>
      </c>
      <c r="C48">
        <v>10</v>
      </c>
    </row>
    <row r="49" spans="1:3" ht="15.95" customHeight="1" x14ac:dyDescent="0.4">
      <c r="A49" s="36" t="s">
        <v>92</v>
      </c>
      <c r="B49">
        <v>9</v>
      </c>
      <c r="C49">
        <v>9</v>
      </c>
    </row>
    <row r="50" spans="1:3" ht="15.95" customHeight="1" x14ac:dyDescent="0.4">
      <c r="A50" s="36" t="s">
        <v>93</v>
      </c>
      <c r="B50">
        <v>18.899999999999999</v>
      </c>
      <c r="C50">
        <v>18.7</v>
      </c>
    </row>
    <row r="51" spans="1:3" ht="15.95" customHeight="1" x14ac:dyDescent="0.4">
      <c r="A51" s="36" t="s">
        <v>94</v>
      </c>
      <c r="B51">
        <v>14.9</v>
      </c>
      <c r="C51">
        <v>14.7</v>
      </c>
    </row>
    <row r="52" spans="1:3" ht="15.95" customHeight="1" x14ac:dyDescent="0.4">
      <c r="A52" s="36" t="s">
        <v>95</v>
      </c>
      <c r="B52">
        <v>12.7</v>
      </c>
      <c r="C52">
        <v>12.6</v>
      </c>
    </row>
    <row r="53" spans="1:3" ht="15.95" customHeight="1" x14ac:dyDescent="0.4">
      <c r="A53" s="36" t="s">
        <v>96</v>
      </c>
      <c r="B53">
        <v>11.2</v>
      </c>
      <c r="C53">
        <v>11.2</v>
      </c>
    </row>
    <row r="54" spans="1:3" ht="15.95" customHeight="1" x14ac:dyDescent="0.4">
      <c r="A54" s="36" t="s">
        <v>97</v>
      </c>
      <c r="B54">
        <v>23.9</v>
      </c>
      <c r="C54">
        <v>23.6</v>
      </c>
    </row>
    <row r="55" spans="1:3" ht="15.95" customHeight="1" x14ac:dyDescent="0.4">
      <c r="A55" s="36" t="s">
        <v>98</v>
      </c>
      <c r="B55">
        <v>17.600000000000001</v>
      </c>
      <c r="C55">
        <v>17.399999999999999</v>
      </c>
    </row>
    <row r="56" spans="1:3" ht="15.95" customHeight="1" x14ac:dyDescent="0.4">
      <c r="A56" s="36" t="s">
        <v>99</v>
      </c>
      <c r="B56">
        <v>14.3</v>
      </c>
      <c r="C56">
        <v>14.1</v>
      </c>
    </row>
    <row r="57" spans="1:3" ht="15.95" customHeight="1" x14ac:dyDescent="0.4">
      <c r="A57" s="36" t="s">
        <v>100</v>
      </c>
      <c r="B57">
        <v>12.3</v>
      </c>
      <c r="C57">
        <v>12.1</v>
      </c>
    </row>
    <row r="58" spans="1:3" ht="15.95" customHeight="1" x14ac:dyDescent="0.4">
      <c r="A58" s="36" t="s">
        <v>101</v>
      </c>
      <c r="B58">
        <v>21</v>
      </c>
      <c r="C58">
        <v>21</v>
      </c>
    </row>
    <row r="59" spans="1:3" ht="15.95" customHeight="1" x14ac:dyDescent="0.4">
      <c r="A59" s="36" t="s">
        <v>102</v>
      </c>
      <c r="B59">
        <v>16</v>
      </c>
      <c r="C59">
        <v>16</v>
      </c>
    </row>
    <row r="60" spans="1:3" ht="15.95" customHeight="1" x14ac:dyDescent="0.4">
      <c r="A60" s="36" t="s">
        <v>103</v>
      </c>
      <c r="B60">
        <v>12.7</v>
      </c>
      <c r="C60">
        <v>12.7</v>
      </c>
    </row>
    <row r="61" spans="1:3" ht="15.95" customHeight="1" x14ac:dyDescent="0.4">
      <c r="A61" s="36" t="s">
        <v>104</v>
      </c>
      <c r="B61">
        <v>10.6</v>
      </c>
      <c r="C61">
        <v>10.6</v>
      </c>
    </row>
    <row r="62" spans="1:3" ht="15.95" customHeight="1" x14ac:dyDescent="0.4">
      <c r="A62" s="36" t="s">
        <v>105</v>
      </c>
      <c r="B62">
        <v>4.7</v>
      </c>
      <c r="C62">
        <v>4.7</v>
      </c>
    </row>
    <row r="63" spans="1:3" ht="15.95" customHeight="1" x14ac:dyDescent="0.4">
      <c r="A63" s="36" t="s">
        <v>106</v>
      </c>
      <c r="B63">
        <v>4</v>
      </c>
      <c r="C63">
        <v>4</v>
      </c>
    </row>
    <row r="64" spans="1:3" ht="15.95" customHeight="1" x14ac:dyDescent="0.4">
      <c r="A64" s="36" t="s">
        <v>107</v>
      </c>
      <c r="B64">
        <v>3.5</v>
      </c>
      <c r="C64">
        <v>3.5</v>
      </c>
    </row>
    <row r="65" spans="1:3" ht="15.95" customHeight="1" x14ac:dyDescent="0.4">
      <c r="A65" s="36" t="s">
        <v>108</v>
      </c>
      <c r="B65">
        <v>3.1</v>
      </c>
      <c r="C65">
        <v>3.1</v>
      </c>
    </row>
    <row r="66" spans="1:3" ht="15.95" customHeight="1" x14ac:dyDescent="0.4">
      <c r="A66" s="36" t="s">
        <v>109</v>
      </c>
      <c r="B66">
        <v>6</v>
      </c>
      <c r="C66">
        <v>5.9</v>
      </c>
    </row>
    <row r="67" spans="1:3" ht="15.95" customHeight="1" x14ac:dyDescent="0.4">
      <c r="A67" s="36" t="s">
        <v>110</v>
      </c>
      <c r="B67">
        <v>3.9</v>
      </c>
      <c r="C67">
        <v>3.7</v>
      </c>
    </row>
    <row r="68" spans="1:3" ht="15.95" customHeight="1" x14ac:dyDescent="0.4">
      <c r="A68" s="36" t="s">
        <v>111</v>
      </c>
      <c r="B68">
        <v>2.9</v>
      </c>
      <c r="C68">
        <v>2.8</v>
      </c>
    </row>
    <row r="69" spans="1:3" ht="15.95" customHeight="1" x14ac:dyDescent="0.4">
      <c r="A69" s="36" t="s">
        <v>112</v>
      </c>
      <c r="B69">
        <v>2.6</v>
      </c>
      <c r="C69">
        <v>2.5</v>
      </c>
    </row>
    <row r="70" spans="1:3" ht="15.95" customHeight="1" x14ac:dyDescent="0.4">
      <c r="A70" s="36" t="s">
        <v>113</v>
      </c>
      <c r="B70">
        <v>5.9</v>
      </c>
      <c r="C70">
        <v>5.8</v>
      </c>
    </row>
    <row r="71" spans="1:3" ht="15.95" customHeight="1" x14ac:dyDescent="0.4">
      <c r="A71" s="36" t="s">
        <v>114</v>
      </c>
      <c r="B71">
        <v>4.5999999999999996</v>
      </c>
      <c r="C71">
        <v>4.5</v>
      </c>
    </row>
    <row r="72" spans="1:3" ht="15.95" customHeight="1" x14ac:dyDescent="0.4">
      <c r="A72" s="36" t="s">
        <v>115</v>
      </c>
      <c r="B72">
        <v>3.8</v>
      </c>
      <c r="C72">
        <v>3.8</v>
      </c>
    </row>
    <row r="73" spans="1:3" ht="15.95" customHeight="1" x14ac:dyDescent="0.4">
      <c r="A73" s="36" t="s">
        <v>116</v>
      </c>
      <c r="B73">
        <v>3.2</v>
      </c>
      <c r="C73">
        <v>3.2</v>
      </c>
    </row>
    <row r="74" spans="1:3" ht="15.95" customHeight="1" x14ac:dyDescent="0.4">
      <c r="A74" s="36" t="s">
        <v>117</v>
      </c>
      <c r="B74">
        <v>6.1</v>
      </c>
      <c r="C74">
        <v>6.1</v>
      </c>
    </row>
    <row r="75" spans="1:3" ht="15.95" customHeight="1" x14ac:dyDescent="0.4">
      <c r="A75" s="36" t="s">
        <v>118</v>
      </c>
      <c r="B75">
        <v>4.8</v>
      </c>
      <c r="C75">
        <v>4.8</v>
      </c>
    </row>
    <row r="76" spans="1:3" ht="15.95" customHeight="1" x14ac:dyDescent="0.4">
      <c r="A76" s="36" t="s">
        <v>119</v>
      </c>
      <c r="B76">
        <v>4</v>
      </c>
      <c r="C76">
        <v>4</v>
      </c>
    </row>
    <row r="77" spans="1:3" ht="15.95" customHeight="1" x14ac:dyDescent="0.4">
      <c r="A77" s="36" t="s">
        <v>120</v>
      </c>
      <c r="B77">
        <v>3.4</v>
      </c>
      <c r="C77">
        <v>3.4</v>
      </c>
    </row>
    <row r="78" spans="1:3" ht="15.95" customHeight="1" x14ac:dyDescent="0.4">
      <c r="A78" s="36" t="s">
        <v>121</v>
      </c>
      <c r="B78">
        <v>100</v>
      </c>
    </row>
    <row r="79" spans="1:3" ht="15.95" customHeight="1" x14ac:dyDescent="0.4">
      <c r="A79" s="36" t="s">
        <v>122</v>
      </c>
      <c r="B79">
        <v>100</v>
      </c>
    </row>
    <row r="80" spans="1:3" ht="15.95" customHeight="1" x14ac:dyDescent="0.4">
      <c r="A80" s="36" t="s">
        <v>123</v>
      </c>
      <c r="B80">
        <v>100</v>
      </c>
    </row>
    <row r="81" spans="1:3" ht="15.95" customHeight="1" x14ac:dyDescent="0.4">
      <c r="A81" s="36" t="s">
        <v>124</v>
      </c>
      <c r="B81">
        <v>100</v>
      </c>
    </row>
    <row r="82" spans="1:3" ht="15.95" customHeight="1" x14ac:dyDescent="0.4">
      <c r="A82" s="36" t="s">
        <v>125</v>
      </c>
      <c r="B82">
        <v>100</v>
      </c>
    </row>
    <row r="83" spans="1:3" ht="15.95" customHeight="1" x14ac:dyDescent="0.4">
      <c r="A83" s="36" t="s">
        <v>126</v>
      </c>
      <c r="B83">
        <v>100</v>
      </c>
    </row>
    <row r="84" spans="1:3" ht="15.95" customHeight="1" x14ac:dyDescent="0.4">
      <c r="A84" s="36" t="s">
        <v>127</v>
      </c>
      <c r="B84">
        <v>100</v>
      </c>
    </row>
    <row r="85" spans="1:3" ht="15.95" customHeight="1" x14ac:dyDescent="0.4">
      <c r="A85" s="36" t="s">
        <v>128</v>
      </c>
      <c r="B85">
        <v>100</v>
      </c>
    </row>
    <row r="86" spans="1:3" ht="15.95" customHeight="1" x14ac:dyDescent="0.4">
      <c r="A86" s="36" t="s">
        <v>129</v>
      </c>
      <c r="B86">
        <v>100</v>
      </c>
    </row>
    <row r="87" spans="1:3" ht="15.95" customHeight="1" x14ac:dyDescent="0.4">
      <c r="A87" s="36" t="s">
        <v>130</v>
      </c>
      <c r="B87">
        <v>100</v>
      </c>
    </row>
    <row r="88" spans="1:3" ht="15.95" customHeight="1" x14ac:dyDescent="0.4">
      <c r="A88" s="36" t="s">
        <v>131</v>
      </c>
      <c r="B88">
        <v>100</v>
      </c>
    </row>
    <row r="89" spans="1:3" ht="15.95" customHeight="1" x14ac:dyDescent="0.4">
      <c r="A89" s="36" t="s">
        <v>132</v>
      </c>
      <c r="B89">
        <v>100</v>
      </c>
    </row>
    <row r="90" spans="1:3" ht="15.95" customHeight="1" x14ac:dyDescent="0.4">
      <c r="A90" s="36" t="s">
        <v>133</v>
      </c>
      <c r="B90">
        <v>14.2</v>
      </c>
      <c r="C90">
        <v>14</v>
      </c>
    </row>
    <row r="91" spans="1:3" ht="15.95" customHeight="1" x14ac:dyDescent="0.4">
      <c r="A91" s="36" t="s">
        <v>134</v>
      </c>
      <c r="B91">
        <v>11.4</v>
      </c>
      <c r="C91">
        <v>11.3</v>
      </c>
    </row>
    <row r="92" spans="1:3" ht="15.95" customHeight="1" x14ac:dyDescent="0.4">
      <c r="A92" s="36" t="s">
        <v>135</v>
      </c>
      <c r="B92">
        <v>9.6999999999999993</v>
      </c>
      <c r="C92">
        <v>9.6999999999999993</v>
      </c>
    </row>
    <row r="93" spans="1:3" ht="15.95" customHeight="1" x14ac:dyDescent="0.4">
      <c r="A93" s="36" t="s">
        <v>136</v>
      </c>
      <c r="B93">
        <v>8.8000000000000007</v>
      </c>
      <c r="C93">
        <v>8.6999999999999993</v>
      </c>
    </row>
    <row r="94" spans="1:3" ht="15.95" customHeight="1" x14ac:dyDescent="0.4">
      <c r="A94" s="36" t="s">
        <v>684</v>
      </c>
      <c r="B94">
        <v>58.7</v>
      </c>
      <c r="C94">
        <v>57.8</v>
      </c>
    </row>
    <row r="95" spans="1:3" ht="15.95" customHeight="1" x14ac:dyDescent="0.4">
      <c r="A95" s="36" t="s">
        <v>685</v>
      </c>
      <c r="B95">
        <v>46.4</v>
      </c>
      <c r="C95">
        <v>45.6</v>
      </c>
    </row>
    <row r="96" spans="1:3" ht="15.95" customHeight="1" x14ac:dyDescent="0.4">
      <c r="A96" s="36" t="s">
        <v>686</v>
      </c>
      <c r="B96">
        <v>40</v>
      </c>
      <c r="C96">
        <v>39.200000000000003</v>
      </c>
    </row>
    <row r="97" spans="1:3" ht="15.95" customHeight="1" x14ac:dyDescent="0.4">
      <c r="A97" s="36" t="s">
        <v>687</v>
      </c>
      <c r="B97">
        <v>35.299999999999997</v>
      </c>
      <c r="C97">
        <v>34.700000000000003</v>
      </c>
    </row>
    <row r="98" spans="1:3" ht="15.95" customHeight="1" x14ac:dyDescent="0.4">
      <c r="A98" s="36" t="s">
        <v>137</v>
      </c>
      <c r="B98">
        <v>8.9</v>
      </c>
      <c r="C98">
        <v>8.9</v>
      </c>
    </row>
    <row r="99" spans="1:3" ht="15.95" customHeight="1" x14ac:dyDescent="0.4">
      <c r="A99" s="36" t="s">
        <v>138</v>
      </c>
      <c r="B99">
        <v>9.1</v>
      </c>
      <c r="C99">
        <v>9.1</v>
      </c>
    </row>
    <row r="100" spans="1:3" ht="15.95" customHeight="1" x14ac:dyDescent="0.4">
      <c r="A100" s="36" t="s">
        <v>139</v>
      </c>
      <c r="B100">
        <v>9.1999999999999993</v>
      </c>
      <c r="C100">
        <v>9.1999999999999993</v>
      </c>
    </row>
    <row r="101" spans="1:3" ht="15.95" customHeight="1" x14ac:dyDescent="0.4">
      <c r="A101" s="36" t="s">
        <v>140</v>
      </c>
      <c r="B101">
        <v>9.6999999999999993</v>
      </c>
      <c r="C101">
        <v>9.6999999999999993</v>
      </c>
    </row>
    <row r="102" spans="1:3" ht="15.95" customHeight="1" x14ac:dyDescent="0.4">
      <c r="A102" s="36" t="s">
        <v>141</v>
      </c>
      <c r="B102">
        <v>12.7</v>
      </c>
      <c r="C102">
        <v>13.1</v>
      </c>
    </row>
    <row r="103" spans="1:3" ht="15.95" customHeight="1" x14ac:dyDescent="0.4">
      <c r="A103" s="36" t="s">
        <v>142</v>
      </c>
      <c r="B103">
        <v>12</v>
      </c>
      <c r="C103">
        <v>12.3</v>
      </c>
    </row>
    <row r="104" spans="1:3" ht="15.95" customHeight="1" x14ac:dyDescent="0.4">
      <c r="A104" s="36" t="s">
        <v>143</v>
      </c>
      <c r="B104">
        <v>11.2</v>
      </c>
      <c r="C104">
        <v>11.4</v>
      </c>
    </row>
    <row r="105" spans="1:3" ht="15.95" customHeight="1" x14ac:dyDescent="0.4">
      <c r="A105" s="36" t="s">
        <v>144</v>
      </c>
      <c r="B105">
        <v>10.7</v>
      </c>
      <c r="C105">
        <v>10.8</v>
      </c>
    </row>
    <row r="106" spans="1:3" ht="15.95" customHeight="1" x14ac:dyDescent="0.4">
      <c r="A106" s="36" t="s">
        <v>145</v>
      </c>
      <c r="B106">
        <v>100</v>
      </c>
    </row>
    <row r="107" spans="1:3" ht="15.95" customHeight="1" x14ac:dyDescent="0.4">
      <c r="A107" s="36" t="s">
        <v>146</v>
      </c>
      <c r="B107">
        <v>100</v>
      </c>
    </row>
    <row r="108" spans="1:3" ht="15.95" customHeight="1" x14ac:dyDescent="0.4">
      <c r="A108" s="36" t="s">
        <v>147</v>
      </c>
      <c r="B108">
        <v>100</v>
      </c>
    </row>
    <row r="109" spans="1:3" ht="15.95" customHeight="1" x14ac:dyDescent="0.4">
      <c r="A109" s="36" t="s">
        <v>148</v>
      </c>
      <c r="B109">
        <v>100</v>
      </c>
    </row>
    <row r="110" spans="1:3" ht="15.95" customHeight="1" x14ac:dyDescent="0.4">
      <c r="A110" s="36" t="s">
        <v>149</v>
      </c>
      <c r="B110">
        <v>100</v>
      </c>
    </row>
    <row r="111" spans="1:3" ht="15.95" customHeight="1" x14ac:dyDescent="0.4">
      <c r="A111" s="36" t="s">
        <v>150</v>
      </c>
      <c r="B111">
        <v>100</v>
      </c>
    </row>
    <row r="112" spans="1:3" ht="15.95" customHeight="1" x14ac:dyDescent="0.4">
      <c r="A112" s="36" t="s">
        <v>151</v>
      </c>
      <c r="B112">
        <v>100</v>
      </c>
    </row>
    <row r="113" spans="1:2" ht="15.95" customHeight="1" x14ac:dyDescent="0.4">
      <c r="A113" s="36" t="s">
        <v>152</v>
      </c>
      <c r="B113">
        <v>100</v>
      </c>
    </row>
    <row r="114" spans="1:2" ht="15.95" customHeight="1" x14ac:dyDescent="0.4">
      <c r="A114" s="36" t="s">
        <v>153</v>
      </c>
      <c r="B114">
        <v>100</v>
      </c>
    </row>
    <row r="115" spans="1:2" ht="15.95" customHeight="1" x14ac:dyDescent="0.4">
      <c r="A115" s="36" t="s">
        <v>154</v>
      </c>
      <c r="B115">
        <v>100</v>
      </c>
    </row>
    <row r="116" spans="1:2" ht="15.95" customHeight="1" x14ac:dyDescent="0.4">
      <c r="A116" s="36" t="s">
        <v>155</v>
      </c>
      <c r="B116">
        <v>100</v>
      </c>
    </row>
    <row r="117" spans="1:2" ht="15.95" customHeight="1" x14ac:dyDescent="0.4">
      <c r="A117" s="36" t="s">
        <v>156</v>
      </c>
      <c r="B117">
        <v>100</v>
      </c>
    </row>
    <row r="118" spans="1:2" ht="15.95" customHeight="1" x14ac:dyDescent="0.4">
      <c r="A118" s="36" t="s">
        <v>157</v>
      </c>
      <c r="B118">
        <v>100</v>
      </c>
    </row>
    <row r="119" spans="1:2" ht="15.95" customHeight="1" x14ac:dyDescent="0.4">
      <c r="A119" s="36" t="s">
        <v>158</v>
      </c>
      <c r="B119">
        <v>100</v>
      </c>
    </row>
    <row r="120" spans="1:2" ht="15.95" customHeight="1" x14ac:dyDescent="0.4">
      <c r="A120" s="36" t="s">
        <v>159</v>
      </c>
      <c r="B120">
        <v>100</v>
      </c>
    </row>
    <row r="121" spans="1:2" ht="15.95" customHeight="1" x14ac:dyDescent="0.4">
      <c r="A121" s="36" t="s">
        <v>160</v>
      </c>
      <c r="B121">
        <v>100</v>
      </c>
    </row>
    <row r="122" spans="1:2" ht="15.95" customHeight="1" x14ac:dyDescent="0.4">
      <c r="A122" s="36" t="s">
        <v>161</v>
      </c>
      <c r="B122">
        <v>100</v>
      </c>
    </row>
    <row r="123" spans="1:2" ht="15.95" customHeight="1" x14ac:dyDescent="0.4">
      <c r="A123" s="36" t="s">
        <v>162</v>
      </c>
      <c r="B123">
        <v>100</v>
      </c>
    </row>
    <row r="124" spans="1:2" ht="15.95" customHeight="1" x14ac:dyDescent="0.4">
      <c r="A124" s="36" t="s">
        <v>163</v>
      </c>
      <c r="B124">
        <v>100</v>
      </c>
    </row>
    <row r="125" spans="1:2" ht="15.95" customHeight="1" x14ac:dyDescent="0.4">
      <c r="A125" s="36" t="s">
        <v>164</v>
      </c>
      <c r="B125">
        <v>100</v>
      </c>
    </row>
    <row r="126" spans="1:2" ht="15.95" customHeight="1" x14ac:dyDescent="0.4">
      <c r="A126" s="36" t="s">
        <v>165</v>
      </c>
      <c r="B126">
        <v>100</v>
      </c>
    </row>
    <row r="127" spans="1:2" ht="15.95" customHeight="1" x14ac:dyDescent="0.4">
      <c r="A127" s="36" t="s">
        <v>166</v>
      </c>
      <c r="B127">
        <v>100</v>
      </c>
    </row>
    <row r="128" spans="1:2" ht="15.95" customHeight="1" x14ac:dyDescent="0.4">
      <c r="A128" s="36" t="s">
        <v>167</v>
      </c>
      <c r="B128">
        <v>100</v>
      </c>
    </row>
    <row r="129" spans="1:2" ht="15.95" customHeight="1" x14ac:dyDescent="0.4">
      <c r="A129" s="36" t="s">
        <v>168</v>
      </c>
      <c r="B129">
        <v>100</v>
      </c>
    </row>
    <row r="130" spans="1:2" ht="15.95" customHeight="1" x14ac:dyDescent="0.4">
      <c r="A130" s="36" t="s">
        <v>169</v>
      </c>
      <c r="B130">
        <v>56.2</v>
      </c>
    </row>
    <row r="131" spans="1:2" ht="15.95" customHeight="1" x14ac:dyDescent="0.4">
      <c r="A131" s="36" t="s">
        <v>170</v>
      </c>
      <c r="B131">
        <v>40.9</v>
      </c>
    </row>
    <row r="132" spans="1:2" ht="15.95" customHeight="1" x14ac:dyDescent="0.4">
      <c r="A132" s="36" t="s">
        <v>171</v>
      </c>
      <c r="B132">
        <v>32.9</v>
      </c>
    </row>
    <row r="133" spans="1:2" ht="15.95" customHeight="1" x14ac:dyDescent="0.4">
      <c r="A133" s="36" t="s">
        <v>172</v>
      </c>
      <c r="B133">
        <v>27.5</v>
      </c>
    </row>
    <row r="134" spans="1:2" ht="15.95" customHeight="1" x14ac:dyDescent="0.4">
      <c r="A134" s="36" t="s">
        <v>173</v>
      </c>
      <c r="B134">
        <v>46.2</v>
      </c>
    </row>
    <row r="135" spans="1:2" ht="15.95" customHeight="1" x14ac:dyDescent="0.4">
      <c r="A135" s="36" t="s">
        <v>174</v>
      </c>
      <c r="B135">
        <v>37.6</v>
      </c>
    </row>
    <row r="136" spans="1:2" ht="15.95" customHeight="1" x14ac:dyDescent="0.4">
      <c r="A136" s="36" t="s">
        <v>175</v>
      </c>
      <c r="B136">
        <v>31.9</v>
      </c>
    </row>
    <row r="137" spans="1:2" ht="15.95" customHeight="1" x14ac:dyDescent="0.4">
      <c r="A137" s="36" t="s">
        <v>176</v>
      </c>
      <c r="B137">
        <v>27.5</v>
      </c>
    </row>
    <row r="138" spans="1:2" ht="15.95" customHeight="1" x14ac:dyDescent="0.4">
      <c r="A138" s="36" t="s">
        <v>177</v>
      </c>
      <c r="B138">
        <v>60</v>
      </c>
    </row>
    <row r="139" spans="1:2" ht="15.95" customHeight="1" x14ac:dyDescent="0.4">
      <c r="A139" s="36" t="s">
        <v>178</v>
      </c>
      <c r="B139">
        <v>40.1</v>
      </c>
    </row>
    <row r="140" spans="1:2" ht="15.95" customHeight="1" x14ac:dyDescent="0.4">
      <c r="A140" s="36" t="s">
        <v>179</v>
      </c>
      <c r="B140">
        <v>34.4</v>
      </c>
    </row>
    <row r="141" spans="1:2" ht="15.95" customHeight="1" x14ac:dyDescent="0.4">
      <c r="A141" s="36" t="s">
        <v>180</v>
      </c>
      <c r="B141">
        <v>30.5</v>
      </c>
    </row>
    <row r="142" spans="1:2" ht="15.95" customHeight="1" x14ac:dyDescent="0.4">
      <c r="A142" s="36" t="s">
        <v>181</v>
      </c>
      <c r="B142">
        <v>66.3</v>
      </c>
    </row>
    <row r="143" spans="1:2" ht="15.95" customHeight="1" x14ac:dyDescent="0.4">
      <c r="A143" s="36" t="s">
        <v>182</v>
      </c>
      <c r="B143">
        <v>47.2</v>
      </c>
    </row>
    <row r="144" spans="1:2" ht="15.95" customHeight="1" x14ac:dyDescent="0.4">
      <c r="A144" s="36" t="s">
        <v>183</v>
      </c>
      <c r="B144">
        <v>38.299999999999997</v>
      </c>
    </row>
    <row r="145" spans="1:2" ht="15.95" customHeight="1" x14ac:dyDescent="0.4">
      <c r="A145" s="36" t="s">
        <v>184</v>
      </c>
      <c r="B145">
        <v>32.6</v>
      </c>
    </row>
    <row r="146" spans="1:2" ht="15.95" customHeight="1" x14ac:dyDescent="0.4">
      <c r="A146" s="36" t="s">
        <v>185</v>
      </c>
      <c r="B146">
        <v>122.7</v>
      </c>
    </row>
    <row r="147" spans="1:2" ht="15.95" customHeight="1" x14ac:dyDescent="0.4">
      <c r="A147" s="36" t="s">
        <v>186</v>
      </c>
      <c r="B147">
        <v>58.6</v>
      </c>
    </row>
    <row r="148" spans="1:2" ht="15.95" customHeight="1" x14ac:dyDescent="0.4">
      <c r="A148" s="36" t="s">
        <v>187</v>
      </c>
      <c r="B148">
        <v>38.1</v>
      </c>
    </row>
    <row r="149" spans="1:2" ht="15.95" customHeight="1" x14ac:dyDescent="0.4">
      <c r="A149" s="36" t="s">
        <v>188</v>
      </c>
      <c r="B149">
        <v>28.1</v>
      </c>
    </row>
    <row r="150" spans="1:2" ht="15.95" customHeight="1" x14ac:dyDescent="0.4">
      <c r="A150" s="36" t="s">
        <v>189</v>
      </c>
      <c r="B150">
        <v>11.8</v>
      </c>
    </row>
    <row r="151" spans="1:2" ht="15.95" customHeight="1" x14ac:dyDescent="0.4">
      <c r="A151" s="36" t="s">
        <v>190</v>
      </c>
      <c r="B151">
        <v>9.3000000000000007</v>
      </c>
    </row>
    <row r="152" spans="1:2" ht="15.95" customHeight="1" x14ac:dyDescent="0.4">
      <c r="A152" s="36" t="s">
        <v>191</v>
      </c>
      <c r="B152">
        <v>7.7</v>
      </c>
    </row>
    <row r="153" spans="1:2" ht="15.95" customHeight="1" x14ac:dyDescent="0.4">
      <c r="A153" s="36" t="s">
        <v>192</v>
      </c>
      <c r="B153">
        <v>6.7</v>
      </c>
    </row>
    <row r="154" spans="1:2" ht="15.95" customHeight="1" x14ac:dyDescent="0.4">
      <c r="A154" s="36" t="s">
        <v>193</v>
      </c>
      <c r="B154">
        <v>14.6</v>
      </c>
    </row>
    <row r="155" spans="1:2" ht="15.95" customHeight="1" x14ac:dyDescent="0.4">
      <c r="A155" s="36" t="s">
        <v>194</v>
      </c>
      <c r="B155">
        <v>11.2</v>
      </c>
    </row>
    <row r="156" spans="1:2" ht="15.95" customHeight="1" x14ac:dyDescent="0.4">
      <c r="A156" s="36" t="s">
        <v>195</v>
      </c>
      <c r="B156">
        <v>9.3000000000000007</v>
      </c>
    </row>
    <row r="157" spans="1:2" ht="15.95" customHeight="1" x14ac:dyDescent="0.4">
      <c r="A157" s="36" t="s">
        <v>196</v>
      </c>
      <c r="B157">
        <v>8.1</v>
      </c>
    </row>
    <row r="158" spans="1:2" ht="15.95" customHeight="1" x14ac:dyDescent="0.4">
      <c r="A158" s="36" t="s">
        <v>197</v>
      </c>
      <c r="B158">
        <v>24.7</v>
      </c>
    </row>
    <row r="159" spans="1:2" ht="15.95" customHeight="1" x14ac:dyDescent="0.4">
      <c r="A159" s="36" t="s">
        <v>198</v>
      </c>
      <c r="B159">
        <v>17.100000000000001</v>
      </c>
    </row>
    <row r="160" spans="1:2" ht="15.95" customHeight="1" x14ac:dyDescent="0.4">
      <c r="A160" s="36" t="s">
        <v>199</v>
      </c>
      <c r="B160">
        <v>12.2</v>
      </c>
    </row>
    <row r="161" spans="1:2" ht="15.95" customHeight="1" x14ac:dyDescent="0.4">
      <c r="A161" s="36" t="s">
        <v>200</v>
      </c>
      <c r="B161">
        <v>9.1</v>
      </c>
    </row>
    <row r="162" spans="1:2" ht="15.95" customHeight="1" x14ac:dyDescent="0.4">
      <c r="A162" s="36" t="s">
        <v>201</v>
      </c>
      <c r="B162">
        <v>15.6</v>
      </c>
    </row>
    <row r="163" spans="1:2" ht="15.95" customHeight="1" x14ac:dyDescent="0.4">
      <c r="A163" s="36" t="s">
        <v>202</v>
      </c>
      <c r="B163">
        <v>12.4</v>
      </c>
    </row>
    <row r="164" spans="1:2" ht="15.95" customHeight="1" x14ac:dyDescent="0.4">
      <c r="A164" s="36" t="s">
        <v>203</v>
      </c>
      <c r="B164">
        <v>10.199999999999999</v>
      </c>
    </row>
    <row r="165" spans="1:2" ht="15.95" customHeight="1" x14ac:dyDescent="0.4">
      <c r="A165" s="36" t="s">
        <v>204</v>
      </c>
      <c r="B165">
        <v>8.3000000000000007</v>
      </c>
    </row>
    <row r="166" spans="1:2" ht="15.95" customHeight="1" x14ac:dyDescent="0.4">
      <c r="A166" s="36" t="s">
        <v>205</v>
      </c>
      <c r="B166">
        <v>3.4</v>
      </c>
    </row>
    <row r="167" spans="1:2" ht="15.95" customHeight="1" x14ac:dyDescent="0.4">
      <c r="A167" s="36" t="s">
        <v>206</v>
      </c>
      <c r="B167">
        <v>2.9</v>
      </c>
    </row>
    <row r="168" spans="1:2" ht="15.95" customHeight="1" x14ac:dyDescent="0.4">
      <c r="A168" s="36" t="s">
        <v>207</v>
      </c>
      <c r="B168">
        <v>2.6</v>
      </c>
    </row>
    <row r="169" spans="1:2" ht="15.95" customHeight="1" x14ac:dyDescent="0.4">
      <c r="A169" s="36" t="s">
        <v>208</v>
      </c>
      <c r="B169">
        <v>2.2999999999999998</v>
      </c>
    </row>
    <row r="170" spans="1:2" ht="15.95" customHeight="1" x14ac:dyDescent="0.4">
      <c r="A170" s="36" t="s">
        <v>209</v>
      </c>
      <c r="B170">
        <v>7.4</v>
      </c>
    </row>
    <row r="171" spans="1:2" ht="15.95" customHeight="1" x14ac:dyDescent="0.4">
      <c r="A171" s="36" t="s">
        <v>210</v>
      </c>
      <c r="B171">
        <v>4.8</v>
      </c>
    </row>
    <row r="172" spans="1:2" ht="15.95" customHeight="1" x14ac:dyDescent="0.4">
      <c r="A172" s="36" t="s">
        <v>211</v>
      </c>
      <c r="B172">
        <v>3.2</v>
      </c>
    </row>
    <row r="173" spans="1:2" ht="15.95" customHeight="1" x14ac:dyDescent="0.4">
      <c r="A173" s="36" t="s">
        <v>212</v>
      </c>
      <c r="B173">
        <v>2.1</v>
      </c>
    </row>
    <row r="174" spans="1:2" ht="15.95" customHeight="1" x14ac:dyDescent="0.4">
      <c r="A174" s="36" t="s">
        <v>213</v>
      </c>
      <c r="B174">
        <v>6.1</v>
      </c>
    </row>
    <row r="175" spans="1:2" ht="15.95" customHeight="1" x14ac:dyDescent="0.4">
      <c r="A175" s="36" t="s">
        <v>214</v>
      </c>
      <c r="B175">
        <v>4.4000000000000004</v>
      </c>
    </row>
    <row r="176" spans="1:2" ht="15.95" customHeight="1" x14ac:dyDescent="0.4">
      <c r="A176" s="36" t="s">
        <v>215</v>
      </c>
      <c r="B176">
        <v>3.2</v>
      </c>
    </row>
    <row r="177" spans="1:2" ht="15.95" customHeight="1" x14ac:dyDescent="0.4">
      <c r="A177" s="36" t="s">
        <v>216</v>
      </c>
      <c r="B177">
        <v>2.2999999999999998</v>
      </c>
    </row>
    <row r="178" spans="1:2" ht="15.95" customHeight="1" x14ac:dyDescent="0.4">
      <c r="A178" s="36" t="s">
        <v>217</v>
      </c>
      <c r="B178">
        <v>4.8</v>
      </c>
    </row>
    <row r="179" spans="1:2" ht="15.95" customHeight="1" x14ac:dyDescent="0.4">
      <c r="A179" s="36" t="s">
        <v>218</v>
      </c>
      <c r="B179">
        <v>3.8</v>
      </c>
    </row>
    <row r="180" spans="1:2" ht="15.95" customHeight="1" x14ac:dyDescent="0.4">
      <c r="A180" s="36" t="s">
        <v>219</v>
      </c>
      <c r="B180">
        <v>3.1</v>
      </c>
    </row>
    <row r="181" spans="1:2" ht="15.95" customHeight="1" x14ac:dyDescent="0.4">
      <c r="A181" s="36" t="s">
        <v>220</v>
      </c>
      <c r="B181">
        <v>2.5</v>
      </c>
    </row>
    <row r="182" spans="1:2" ht="15.95" customHeight="1" x14ac:dyDescent="0.4">
      <c r="A182" s="36" t="s">
        <v>221</v>
      </c>
      <c r="B182">
        <v>18.399999999999999</v>
      </c>
    </row>
    <row r="183" spans="1:2" ht="15.95" customHeight="1" x14ac:dyDescent="0.4">
      <c r="A183" s="36" t="s">
        <v>222</v>
      </c>
      <c r="B183">
        <v>12.1</v>
      </c>
    </row>
    <row r="184" spans="1:2" ht="15.95" customHeight="1" x14ac:dyDescent="0.4">
      <c r="A184" s="36" t="s">
        <v>223</v>
      </c>
      <c r="B184">
        <v>9.6</v>
      </c>
    </row>
    <row r="185" spans="1:2" ht="15.95" customHeight="1" x14ac:dyDescent="0.4">
      <c r="A185" s="36" t="s">
        <v>224</v>
      </c>
      <c r="B185">
        <v>8.1</v>
      </c>
    </row>
    <row r="186" spans="1:2" ht="15.95" customHeight="1" x14ac:dyDescent="0.4">
      <c r="A186" s="36" t="s">
        <v>225</v>
      </c>
      <c r="B186">
        <v>18.899999999999999</v>
      </c>
    </row>
    <row r="187" spans="1:2" ht="15.95" customHeight="1" x14ac:dyDescent="0.4">
      <c r="A187" s="36" t="s">
        <v>226</v>
      </c>
      <c r="B187">
        <v>11.7</v>
      </c>
    </row>
    <row r="188" spans="1:2" ht="15.95" customHeight="1" x14ac:dyDescent="0.4">
      <c r="A188" s="36" t="s">
        <v>227</v>
      </c>
      <c r="B188">
        <v>9.1999999999999993</v>
      </c>
    </row>
    <row r="189" spans="1:2" ht="15.95" customHeight="1" x14ac:dyDescent="0.4">
      <c r="A189" s="36" t="s">
        <v>228</v>
      </c>
      <c r="B189">
        <v>7.7</v>
      </c>
    </row>
    <row r="190" spans="1:2" ht="15.95" customHeight="1" x14ac:dyDescent="0.4">
      <c r="A190" s="36" t="s">
        <v>229</v>
      </c>
      <c r="B190">
        <v>19.5</v>
      </c>
    </row>
    <row r="191" spans="1:2" ht="15.95" customHeight="1" x14ac:dyDescent="0.4">
      <c r="A191" s="36" t="s">
        <v>230</v>
      </c>
      <c r="B191">
        <v>13.9</v>
      </c>
    </row>
    <row r="192" spans="1:2" ht="15.95" customHeight="1" x14ac:dyDescent="0.4">
      <c r="A192" s="36" t="s">
        <v>231</v>
      </c>
      <c r="B192">
        <v>11.1</v>
      </c>
    </row>
    <row r="193" spans="1:2" ht="15.95" customHeight="1" x14ac:dyDescent="0.4">
      <c r="A193" s="36" t="s">
        <v>232</v>
      </c>
      <c r="B193">
        <v>9.3000000000000007</v>
      </c>
    </row>
    <row r="194" spans="1:2" ht="15.95" customHeight="1" x14ac:dyDescent="0.4">
      <c r="A194" s="36" t="s">
        <v>233</v>
      </c>
      <c r="B194">
        <v>11.7</v>
      </c>
    </row>
    <row r="195" spans="1:2" ht="15.95" customHeight="1" x14ac:dyDescent="0.4">
      <c r="A195" s="36" t="s">
        <v>234</v>
      </c>
      <c r="B195">
        <v>9.1</v>
      </c>
    </row>
    <row r="196" spans="1:2" ht="15.95" customHeight="1" x14ac:dyDescent="0.4">
      <c r="A196" s="36" t="s">
        <v>235</v>
      </c>
      <c r="B196">
        <v>7.4</v>
      </c>
    </row>
    <row r="197" spans="1:2" ht="15.95" customHeight="1" x14ac:dyDescent="0.4">
      <c r="A197" s="36" t="s">
        <v>236</v>
      </c>
      <c r="B197">
        <v>6.5</v>
      </c>
    </row>
    <row r="198" spans="1:2" ht="15.95" customHeight="1" x14ac:dyDescent="0.4">
      <c r="A198" s="36" t="s">
        <v>724</v>
      </c>
      <c r="B198">
        <v>48.6</v>
      </c>
    </row>
    <row r="199" spans="1:2" ht="15.95" customHeight="1" x14ac:dyDescent="0.4">
      <c r="A199" s="36" t="s">
        <v>725</v>
      </c>
      <c r="B199">
        <v>35.799999999999997</v>
      </c>
    </row>
    <row r="200" spans="1:2" ht="15.95" customHeight="1" x14ac:dyDescent="0.4">
      <c r="A200" s="36" t="s">
        <v>726</v>
      </c>
      <c r="B200">
        <v>28.6</v>
      </c>
    </row>
    <row r="201" spans="1:2" ht="15.95" customHeight="1" x14ac:dyDescent="0.4">
      <c r="A201" s="36" t="s">
        <v>727</v>
      </c>
      <c r="B201">
        <v>24.5</v>
      </c>
    </row>
    <row r="202" spans="1:2" ht="15.95" customHeight="1" x14ac:dyDescent="0.4">
      <c r="A202" s="36" t="s">
        <v>237</v>
      </c>
      <c r="B202">
        <v>5.5</v>
      </c>
    </row>
    <row r="203" spans="1:2" ht="15.95" customHeight="1" x14ac:dyDescent="0.4">
      <c r="A203" s="36" t="s">
        <v>238</v>
      </c>
      <c r="B203">
        <v>5.4</v>
      </c>
    </row>
    <row r="204" spans="1:2" ht="15.95" customHeight="1" x14ac:dyDescent="0.4">
      <c r="A204" s="36" t="s">
        <v>239</v>
      </c>
      <c r="B204">
        <v>5.3</v>
      </c>
    </row>
    <row r="205" spans="1:2" ht="15.95" customHeight="1" x14ac:dyDescent="0.4">
      <c r="A205" s="36" t="s">
        <v>240</v>
      </c>
      <c r="B205">
        <v>5.2</v>
      </c>
    </row>
    <row r="206" spans="1:2" ht="15.95" customHeight="1" x14ac:dyDescent="0.4">
      <c r="A206" s="36" t="s">
        <v>241</v>
      </c>
      <c r="B206">
        <v>8.5</v>
      </c>
    </row>
    <row r="207" spans="1:2" ht="15.95" customHeight="1" x14ac:dyDescent="0.4">
      <c r="A207" s="36" t="s">
        <v>242</v>
      </c>
      <c r="B207">
        <v>7.9</v>
      </c>
    </row>
    <row r="208" spans="1:2" ht="15.95" customHeight="1" x14ac:dyDescent="0.4">
      <c r="A208" s="36" t="s">
        <v>243</v>
      </c>
      <c r="B208">
        <v>7.4</v>
      </c>
    </row>
    <row r="209" spans="1:2" ht="15.95" customHeight="1" x14ac:dyDescent="0.4">
      <c r="A209" s="36" t="s">
        <v>244</v>
      </c>
      <c r="B209">
        <v>6.9</v>
      </c>
    </row>
    <row r="210" spans="1:2" ht="15.95" customHeight="1" x14ac:dyDescent="0.4">
      <c r="A210" s="36" t="s">
        <v>245</v>
      </c>
      <c r="B210">
        <v>300</v>
      </c>
    </row>
    <row r="211" spans="1:2" ht="15.95" customHeight="1" x14ac:dyDescent="0.4">
      <c r="A211" s="36" t="s">
        <v>246</v>
      </c>
      <c r="B211">
        <v>100</v>
      </c>
    </row>
    <row r="212" spans="1:2" ht="15.95" customHeight="1" x14ac:dyDescent="0.4">
      <c r="A212" s="36" t="s">
        <v>247</v>
      </c>
      <c r="B212">
        <v>100</v>
      </c>
    </row>
    <row r="213" spans="1:2" ht="15.95" customHeight="1" x14ac:dyDescent="0.4">
      <c r="A213" s="36" t="s">
        <v>248</v>
      </c>
      <c r="B213">
        <v>100</v>
      </c>
    </row>
    <row r="214" spans="1:2" ht="15.95" customHeight="1" x14ac:dyDescent="0.4">
      <c r="A214" s="36" t="s">
        <v>249</v>
      </c>
      <c r="B214">
        <v>100</v>
      </c>
    </row>
    <row r="215" spans="1:2" ht="15.95" customHeight="1" x14ac:dyDescent="0.4">
      <c r="A215" s="36" t="s">
        <v>250</v>
      </c>
      <c r="B215">
        <v>100</v>
      </c>
    </row>
    <row r="216" spans="1:2" ht="15.95" customHeight="1" x14ac:dyDescent="0.4">
      <c r="A216" s="36" t="s">
        <v>251</v>
      </c>
      <c r="B216">
        <v>100</v>
      </c>
    </row>
    <row r="217" spans="1:2" ht="15.95" customHeight="1" x14ac:dyDescent="0.4">
      <c r="A217" s="36" t="s">
        <v>252</v>
      </c>
      <c r="B217">
        <v>100</v>
      </c>
    </row>
    <row r="218" spans="1:2" ht="15.95" customHeight="1" x14ac:dyDescent="0.4">
      <c r="A218" s="36" t="s">
        <v>253</v>
      </c>
      <c r="B218">
        <v>100</v>
      </c>
    </row>
    <row r="219" spans="1:2" ht="15.95" customHeight="1" x14ac:dyDescent="0.4">
      <c r="A219" s="36" t="s">
        <v>254</v>
      </c>
      <c r="B219">
        <v>100</v>
      </c>
    </row>
    <row r="220" spans="1:2" ht="15.95" customHeight="1" x14ac:dyDescent="0.4">
      <c r="A220" s="36" t="s">
        <v>255</v>
      </c>
      <c r="B220">
        <v>100</v>
      </c>
    </row>
    <row r="221" spans="1:2" ht="15.95" customHeight="1" x14ac:dyDescent="0.4">
      <c r="A221" s="36" t="s">
        <v>256</v>
      </c>
      <c r="B221">
        <v>100</v>
      </c>
    </row>
    <row r="222" spans="1:2" ht="15.95" customHeight="1" x14ac:dyDescent="0.4">
      <c r="A222" s="36" t="s">
        <v>257</v>
      </c>
      <c r="B222">
        <v>100</v>
      </c>
    </row>
    <row r="223" spans="1:2" ht="15.95" customHeight="1" x14ac:dyDescent="0.4">
      <c r="A223" s="36" t="s">
        <v>258</v>
      </c>
      <c r="B223">
        <v>100</v>
      </c>
    </row>
    <row r="224" spans="1:2" ht="15.95" customHeight="1" x14ac:dyDescent="0.4">
      <c r="A224" s="36" t="s">
        <v>259</v>
      </c>
      <c r="B224">
        <v>100</v>
      </c>
    </row>
    <row r="225" spans="1:2" ht="15.95" customHeight="1" x14ac:dyDescent="0.4">
      <c r="A225" s="36" t="s">
        <v>260</v>
      </c>
      <c r="B225">
        <v>100</v>
      </c>
    </row>
    <row r="226" spans="1:2" ht="15.95" customHeight="1" x14ac:dyDescent="0.4">
      <c r="A226" s="36" t="s">
        <v>261</v>
      </c>
      <c r="B226">
        <v>100</v>
      </c>
    </row>
    <row r="227" spans="1:2" ht="15.95" customHeight="1" x14ac:dyDescent="0.4">
      <c r="A227" s="36" t="s">
        <v>262</v>
      </c>
      <c r="B227">
        <v>100</v>
      </c>
    </row>
    <row r="228" spans="1:2" ht="15.95" customHeight="1" x14ac:dyDescent="0.4">
      <c r="A228" s="36" t="s">
        <v>263</v>
      </c>
      <c r="B228">
        <v>100</v>
      </c>
    </row>
    <row r="229" spans="1:2" ht="15.95" customHeight="1" x14ac:dyDescent="0.4">
      <c r="A229" s="36" t="s">
        <v>264</v>
      </c>
      <c r="B229">
        <v>100</v>
      </c>
    </row>
    <row r="230" spans="1:2" ht="15.95" customHeight="1" x14ac:dyDescent="0.4">
      <c r="A230" s="36" t="s">
        <v>265</v>
      </c>
      <c r="B230">
        <v>100</v>
      </c>
    </row>
    <row r="231" spans="1:2" ht="15.95" customHeight="1" x14ac:dyDescent="0.4">
      <c r="A231" s="36" t="s">
        <v>266</v>
      </c>
      <c r="B231">
        <v>100</v>
      </c>
    </row>
    <row r="232" spans="1:2" ht="15.95" customHeight="1" x14ac:dyDescent="0.4">
      <c r="A232" s="36" t="s">
        <v>267</v>
      </c>
      <c r="B232">
        <v>100</v>
      </c>
    </row>
    <row r="233" spans="1:2" ht="15.95" customHeight="1" x14ac:dyDescent="0.4">
      <c r="A233" s="36" t="s">
        <v>264</v>
      </c>
      <c r="B233">
        <v>100</v>
      </c>
    </row>
    <row r="234" spans="1:2" ht="15.95" customHeight="1" x14ac:dyDescent="0.4">
      <c r="A234" s="36" t="s">
        <v>268</v>
      </c>
      <c r="B234">
        <v>100</v>
      </c>
    </row>
    <row r="235" spans="1:2" ht="15.95" customHeight="1" x14ac:dyDescent="0.4">
      <c r="A235" s="36" t="s">
        <v>269</v>
      </c>
      <c r="B235">
        <v>100</v>
      </c>
    </row>
    <row r="236" spans="1:2" ht="15.95" customHeight="1" x14ac:dyDescent="0.4">
      <c r="A236" s="36" t="s">
        <v>270</v>
      </c>
      <c r="B236">
        <v>100</v>
      </c>
    </row>
    <row r="237" spans="1:2" ht="15.95" customHeight="1" x14ac:dyDescent="0.4">
      <c r="A237" s="36" t="s">
        <v>271</v>
      </c>
      <c r="B237">
        <v>100</v>
      </c>
    </row>
    <row r="238" spans="1:2" ht="15.95" customHeight="1" x14ac:dyDescent="0.4">
      <c r="A238" s="36" t="s">
        <v>272</v>
      </c>
      <c r="B238">
        <v>100</v>
      </c>
    </row>
    <row r="239" spans="1:2" ht="15.95" customHeight="1" x14ac:dyDescent="0.4">
      <c r="A239" s="36" t="s">
        <v>273</v>
      </c>
      <c r="B239">
        <v>100</v>
      </c>
    </row>
    <row r="240" spans="1:2" ht="15.95" customHeight="1" x14ac:dyDescent="0.4">
      <c r="A240" s="36" t="s">
        <v>274</v>
      </c>
      <c r="B240">
        <v>100</v>
      </c>
    </row>
    <row r="241" spans="1:2" ht="15.95" customHeight="1" x14ac:dyDescent="0.4">
      <c r="A241" s="36" t="s">
        <v>275</v>
      </c>
      <c r="B241">
        <v>100</v>
      </c>
    </row>
    <row r="242" spans="1:2" ht="15.95" customHeight="1" x14ac:dyDescent="0.4">
      <c r="A242" s="36" t="s">
        <v>276</v>
      </c>
      <c r="B242">
        <v>100</v>
      </c>
    </row>
    <row r="243" spans="1:2" ht="15.95" customHeight="1" x14ac:dyDescent="0.4">
      <c r="A243" s="36" t="s">
        <v>277</v>
      </c>
      <c r="B243">
        <v>100</v>
      </c>
    </row>
    <row r="244" spans="1:2" ht="15.95" customHeight="1" x14ac:dyDescent="0.4">
      <c r="A244" s="36" t="s">
        <v>278</v>
      </c>
      <c r="B244">
        <v>100</v>
      </c>
    </row>
    <row r="245" spans="1:2" ht="15.95" customHeight="1" x14ac:dyDescent="0.4">
      <c r="A245" s="36" t="s">
        <v>279</v>
      </c>
      <c r="B245">
        <v>100</v>
      </c>
    </row>
    <row r="246" spans="1:2" ht="15.95" customHeight="1" x14ac:dyDescent="0.4">
      <c r="A246" s="36" t="s">
        <v>280</v>
      </c>
      <c r="B246">
        <v>100</v>
      </c>
    </row>
    <row r="247" spans="1:2" ht="15.95" customHeight="1" x14ac:dyDescent="0.4">
      <c r="A247" s="36" t="s">
        <v>281</v>
      </c>
      <c r="B247">
        <v>100</v>
      </c>
    </row>
    <row r="248" spans="1:2" ht="15.95" customHeight="1" x14ac:dyDescent="0.4">
      <c r="A248" s="36" t="s">
        <v>282</v>
      </c>
      <c r="B248">
        <v>100</v>
      </c>
    </row>
    <row r="249" spans="1:2" ht="15.95" customHeight="1" x14ac:dyDescent="0.4">
      <c r="A249" s="36" t="s">
        <v>283</v>
      </c>
      <c r="B249">
        <v>100</v>
      </c>
    </row>
    <row r="250" spans="1:2" ht="15.95" customHeight="1" x14ac:dyDescent="0.4">
      <c r="A250" s="36" t="s">
        <v>284</v>
      </c>
      <c r="B250">
        <v>100</v>
      </c>
    </row>
    <row r="251" spans="1:2" ht="15.95" customHeight="1" x14ac:dyDescent="0.4">
      <c r="A251" s="36" t="s">
        <v>285</v>
      </c>
      <c r="B251">
        <v>100</v>
      </c>
    </row>
    <row r="252" spans="1:2" ht="15.95" customHeight="1" x14ac:dyDescent="0.4">
      <c r="A252" s="36" t="s">
        <v>286</v>
      </c>
      <c r="B252">
        <v>100</v>
      </c>
    </row>
    <row r="253" spans="1:2" ht="15.95" customHeight="1" x14ac:dyDescent="0.4">
      <c r="A253" s="36" t="s">
        <v>287</v>
      </c>
      <c r="B253">
        <v>100</v>
      </c>
    </row>
    <row r="254" spans="1:2" ht="15.95" customHeight="1" x14ac:dyDescent="0.4">
      <c r="A254" s="36" t="s">
        <v>288</v>
      </c>
      <c r="B254">
        <v>100</v>
      </c>
    </row>
    <row r="255" spans="1:2" ht="15.95" customHeight="1" x14ac:dyDescent="0.4">
      <c r="A255" s="36" t="s">
        <v>289</v>
      </c>
      <c r="B255">
        <v>100</v>
      </c>
    </row>
    <row r="256" spans="1:2" ht="15.95" customHeight="1" x14ac:dyDescent="0.4">
      <c r="A256" s="36" t="s">
        <v>290</v>
      </c>
      <c r="B256">
        <v>100</v>
      </c>
    </row>
    <row r="257" spans="1:2" ht="15.95" customHeight="1" x14ac:dyDescent="0.4">
      <c r="A257" s="36" t="s">
        <v>291</v>
      </c>
      <c r="B257">
        <v>100</v>
      </c>
    </row>
    <row r="258" spans="1:2" ht="15.95" customHeight="1" x14ac:dyDescent="0.4">
      <c r="A258" s="36" t="s">
        <v>292</v>
      </c>
      <c r="B258">
        <v>100</v>
      </c>
    </row>
    <row r="259" spans="1:2" ht="15.95" customHeight="1" x14ac:dyDescent="0.4">
      <c r="A259" s="36" t="s">
        <v>293</v>
      </c>
      <c r="B259">
        <v>100</v>
      </c>
    </row>
    <row r="260" spans="1:2" ht="15.95" customHeight="1" x14ac:dyDescent="0.4">
      <c r="A260" s="36" t="s">
        <v>294</v>
      </c>
      <c r="B260">
        <v>100</v>
      </c>
    </row>
    <row r="261" spans="1:2" ht="15.95" customHeight="1" x14ac:dyDescent="0.4">
      <c r="A261" s="36" t="s">
        <v>295</v>
      </c>
      <c r="B261">
        <v>100</v>
      </c>
    </row>
    <row r="262" spans="1:2" ht="15.95" customHeight="1" x14ac:dyDescent="0.4">
      <c r="A262" s="36" t="s">
        <v>296</v>
      </c>
      <c r="B262">
        <v>100</v>
      </c>
    </row>
    <row r="263" spans="1:2" ht="15.95" customHeight="1" x14ac:dyDescent="0.4">
      <c r="A263" s="36" t="s">
        <v>297</v>
      </c>
      <c r="B263">
        <v>100</v>
      </c>
    </row>
    <row r="264" spans="1:2" ht="15.95" customHeight="1" x14ac:dyDescent="0.4">
      <c r="A264" s="36" t="s">
        <v>298</v>
      </c>
      <c r="B264">
        <v>100</v>
      </c>
    </row>
    <row r="265" spans="1:2" ht="15.95" customHeight="1" x14ac:dyDescent="0.4">
      <c r="A265" s="36" t="s">
        <v>299</v>
      </c>
      <c r="B265">
        <v>100</v>
      </c>
    </row>
    <row r="266" spans="1:2" ht="15.95" customHeight="1" x14ac:dyDescent="0.4">
      <c r="A266" s="36" t="s">
        <v>300</v>
      </c>
      <c r="B266">
        <v>100</v>
      </c>
    </row>
    <row r="267" spans="1:2" ht="15.95" customHeight="1" x14ac:dyDescent="0.4">
      <c r="A267" s="36" t="s">
        <v>301</v>
      </c>
      <c r="B267">
        <v>100</v>
      </c>
    </row>
    <row r="268" spans="1:2" ht="15.95" customHeight="1" x14ac:dyDescent="0.4">
      <c r="A268" s="36" t="s">
        <v>302</v>
      </c>
      <c r="B268">
        <v>100</v>
      </c>
    </row>
    <row r="269" spans="1:2" ht="15.95" customHeight="1" x14ac:dyDescent="0.4">
      <c r="A269" s="36" t="s">
        <v>303</v>
      </c>
      <c r="B269">
        <v>100</v>
      </c>
    </row>
    <row r="270" spans="1:2" ht="15.95" customHeight="1" x14ac:dyDescent="0.4">
      <c r="A270" s="36" t="s">
        <v>304</v>
      </c>
      <c r="B270">
        <v>100</v>
      </c>
    </row>
    <row r="271" spans="1:2" ht="15.95" customHeight="1" x14ac:dyDescent="0.4">
      <c r="A271" s="36" t="s">
        <v>305</v>
      </c>
      <c r="B271">
        <v>100</v>
      </c>
    </row>
    <row r="272" spans="1:2" ht="15.95" customHeight="1" x14ac:dyDescent="0.4">
      <c r="A272" s="36" t="s">
        <v>306</v>
      </c>
      <c r="B272">
        <v>100</v>
      </c>
    </row>
    <row r="273" spans="1:2" ht="15.95" customHeight="1" x14ac:dyDescent="0.4">
      <c r="A273" s="36" t="s">
        <v>307</v>
      </c>
      <c r="B273">
        <v>100</v>
      </c>
    </row>
    <row r="274" spans="1:2" ht="15.95" customHeight="1" x14ac:dyDescent="0.4">
      <c r="A274" s="36" t="s">
        <v>308</v>
      </c>
      <c r="B274">
        <v>100</v>
      </c>
    </row>
    <row r="275" spans="1:2" ht="15.95" customHeight="1" x14ac:dyDescent="0.4">
      <c r="A275" s="36" t="s">
        <v>309</v>
      </c>
      <c r="B275">
        <v>100</v>
      </c>
    </row>
    <row r="276" spans="1:2" ht="15.95" customHeight="1" x14ac:dyDescent="0.4">
      <c r="A276" s="36" t="s">
        <v>310</v>
      </c>
      <c r="B276">
        <v>100</v>
      </c>
    </row>
    <row r="277" spans="1:2" ht="15.95" customHeight="1" x14ac:dyDescent="0.4">
      <c r="A277" s="36" t="s">
        <v>311</v>
      </c>
      <c r="B277">
        <v>100</v>
      </c>
    </row>
    <row r="278" spans="1:2" ht="15.95" customHeight="1" x14ac:dyDescent="0.4">
      <c r="A278" s="36" t="s">
        <v>312</v>
      </c>
      <c r="B278">
        <v>100</v>
      </c>
    </row>
    <row r="279" spans="1:2" ht="15.95" customHeight="1" x14ac:dyDescent="0.4">
      <c r="A279" s="36" t="s">
        <v>313</v>
      </c>
      <c r="B279">
        <v>100</v>
      </c>
    </row>
    <row r="280" spans="1:2" ht="15.95" customHeight="1" x14ac:dyDescent="0.4">
      <c r="A280" s="36" t="s">
        <v>314</v>
      </c>
      <c r="B280">
        <v>100</v>
      </c>
    </row>
    <row r="281" spans="1:2" ht="15.95" customHeight="1" x14ac:dyDescent="0.4">
      <c r="A281" s="36" t="s">
        <v>315</v>
      </c>
      <c r="B281">
        <v>100</v>
      </c>
    </row>
    <row r="282" spans="1:2" ht="15.95" customHeight="1" x14ac:dyDescent="0.4">
      <c r="A282" s="36" t="s">
        <v>316</v>
      </c>
      <c r="B282">
        <v>100</v>
      </c>
    </row>
    <row r="283" spans="1:2" ht="15.95" customHeight="1" x14ac:dyDescent="0.4">
      <c r="A283" s="36" t="s">
        <v>317</v>
      </c>
      <c r="B283">
        <v>100</v>
      </c>
    </row>
    <row r="284" spans="1:2" ht="15.95" customHeight="1" x14ac:dyDescent="0.4">
      <c r="A284" s="36" t="s">
        <v>318</v>
      </c>
      <c r="B284">
        <v>100</v>
      </c>
    </row>
    <row r="285" spans="1:2" ht="15.95" customHeight="1" x14ac:dyDescent="0.4">
      <c r="A285" s="36" t="s">
        <v>319</v>
      </c>
      <c r="B285">
        <v>100</v>
      </c>
    </row>
    <row r="286" spans="1:2" ht="15.95" customHeight="1" x14ac:dyDescent="0.4">
      <c r="A286" s="36" t="s">
        <v>320</v>
      </c>
      <c r="B286">
        <v>100</v>
      </c>
    </row>
    <row r="287" spans="1:2" ht="15.95" customHeight="1" x14ac:dyDescent="0.4">
      <c r="A287" s="36" t="s">
        <v>321</v>
      </c>
      <c r="B287">
        <v>100</v>
      </c>
    </row>
    <row r="288" spans="1:2" ht="15.95" customHeight="1" x14ac:dyDescent="0.4">
      <c r="A288" s="36" t="s">
        <v>322</v>
      </c>
      <c r="B288">
        <v>100</v>
      </c>
    </row>
    <row r="289" spans="1:2" ht="15.95" customHeight="1" x14ac:dyDescent="0.4">
      <c r="A289" s="36" t="s">
        <v>323</v>
      </c>
      <c r="B289">
        <v>100</v>
      </c>
    </row>
    <row r="290" spans="1:2" ht="15.95" customHeight="1" x14ac:dyDescent="0.4">
      <c r="A290" s="36" t="s">
        <v>324</v>
      </c>
      <c r="B290">
        <v>100</v>
      </c>
    </row>
    <row r="291" spans="1:2" ht="15.95" customHeight="1" x14ac:dyDescent="0.4">
      <c r="A291" s="36" t="s">
        <v>325</v>
      </c>
      <c r="B291">
        <v>100</v>
      </c>
    </row>
    <row r="292" spans="1:2" ht="15.95" customHeight="1" x14ac:dyDescent="0.4">
      <c r="A292" s="36" t="s">
        <v>326</v>
      </c>
      <c r="B292">
        <v>100</v>
      </c>
    </row>
    <row r="293" spans="1:2" ht="15.95" customHeight="1" x14ac:dyDescent="0.4">
      <c r="A293" s="36" t="s">
        <v>327</v>
      </c>
      <c r="B293">
        <v>100</v>
      </c>
    </row>
    <row r="294" spans="1:2" ht="15.95" customHeight="1" x14ac:dyDescent="0.4">
      <c r="A294" s="36" t="s">
        <v>328</v>
      </c>
      <c r="B294">
        <v>100</v>
      </c>
    </row>
    <row r="295" spans="1:2" ht="15.95" customHeight="1" x14ac:dyDescent="0.4">
      <c r="A295" s="36" t="s">
        <v>329</v>
      </c>
      <c r="B295">
        <v>100</v>
      </c>
    </row>
    <row r="296" spans="1:2" ht="15.95" customHeight="1" x14ac:dyDescent="0.4">
      <c r="A296" s="36" t="s">
        <v>330</v>
      </c>
      <c r="B296">
        <v>100</v>
      </c>
    </row>
    <row r="297" spans="1:2" ht="15.95" customHeight="1" x14ac:dyDescent="0.4">
      <c r="A297" s="36" t="s">
        <v>331</v>
      </c>
      <c r="B297">
        <v>100</v>
      </c>
    </row>
    <row r="298" spans="1:2" ht="15.95" customHeight="1" x14ac:dyDescent="0.4">
      <c r="A298" s="36" t="s">
        <v>332</v>
      </c>
      <c r="B298">
        <v>100</v>
      </c>
    </row>
    <row r="299" spans="1:2" ht="15.95" customHeight="1" x14ac:dyDescent="0.4">
      <c r="A299" s="36" t="s">
        <v>333</v>
      </c>
      <c r="B299">
        <v>100</v>
      </c>
    </row>
    <row r="300" spans="1:2" ht="15.95" customHeight="1" x14ac:dyDescent="0.4">
      <c r="A300" s="36" t="s">
        <v>334</v>
      </c>
      <c r="B300">
        <v>100</v>
      </c>
    </row>
    <row r="301" spans="1:2" ht="15.95" customHeight="1" x14ac:dyDescent="0.4">
      <c r="A301" s="36" t="s">
        <v>335</v>
      </c>
      <c r="B301">
        <v>100</v>
      </c>
    </row>
    <row r="302" spans="1:2" ht="15.95" customHeight="1" x14ac:dyDescent="0.4">
      <c r="A302" s="36" t="s">
        <v>336</v>
      </c>
      <c r="B302">
        <v>100</v>
      </c>
    </row>
    <row r="303" spans="1:2" ht="15.95" customHeight="1" x14ac:dyDescent="0.4">
      <c r="A303" s="36" t="s">
        <v>337</v>
      </c>
      <c r="B303">
        <v>100</v>
      </c>
    </row>
    <row r="304" spans="1:2" ht="15.95" customHeight="1" x14ac:dyDescent="0.4">
      <c r="A304" s="36" t="s">
        <v>338</v>
      </c>
      <c r="B304">
        <v>100</v>
      </c>
    </row>
    <row r="305" spans="1:2" ht="15.95" customHeight="1" x14ac:dyDescent="0.4">
      <c r="A305" s="36" t="s">
        <v>339</v>
      </c>
      <c r="B305">
        <v>100</v>
      </c>
    </row>
    <row r="306" spans="1:2" ht="15.95" customHeight="1" x14ac:dyDescent="0.4">
      <c r="A306" s="36" t="s">
        <v>340</v>
      </c>
      <c r="B306">
        <v>100</v>
      </c>
    </row>
    <row r="307" spans="1:2" ht="15.95" customHeight="1" x14ac:dyDescent="0.4">
      <c r="A307" s="36" t="s">
        <v>341</v>
      </c>
      <c r="B307">
        <v>100</v>
      </c>
    </row>
    <row r="308" spans="1:2" ht="15.95" customHeight="1" x14ac:dyDescent="0.4">
      <c r="A308" s="36" t="s">
        <v>342</v>
      </c>
      <c r="B308">
        <v>100</v>
      </c>
    </row>
    <row r="309" spans="1:2" ht="15.95" customHeight="1" x14ac:dyDescent="0.4">
      <c r="A309" s="36" t="s">
        <v>343</v>
      </c>
      <c r="B309">
        <v>100</v>
      </c>
    </row>
    <row r="310" spans="1:2" ht="15.95" customHeight="1" x14ac:dyDescent="0.4">
      <c r="A310" s="36" t="s">
        <v>344</v>
      </c>
      <c r="B310">
        <v>100</v>
      </c>
    </row>
    <row r="311" spans="1:2" ht="15.95" customHeight="1" x14ac:dyDescent="0.4">
      <c r="A311" s="36" t="s">
        <v>345</v>
      </c>
      <c r="B311">
        <v>100</v>
      </c>
    </row>
    <row r="312" spans="1:2" ht="15.95" customHeight="1" x14ac:dyDescent="0.4">
      <c r="A312" s="36" t="s">
        <v>346</v>
      </c>
      <c r="B312">
        <v>100</v>
      </c>
    </row>
    <row r="313" spans="1:2" ht="15.95" customHeight="1" x14ac:dyDescent="0.4">
      <c r="A313" s="36" t="s">
        <v>347</v>
      </c>
      <c r="B313">
        <v>100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13"/>
  <sheetViews>
    <sheetView workbookViewId="0">
      <selection activeCell="B2" sqref="B2:B313"/>
    </sheetView>
  </sheetViews>
  <sheetFormatPr defaultRowHeight="15.95" customHeight="1" x14ac:dyDescent="0.4"/>
  <cols>
    <col min="1" max="1" width="29.875" bestFit="1" customWidth="1"/>
  </cols>
  <sheetData>
    <row r="1" spans="1:2" ht="15.95" customHeight="1" x14ac:dyDescent="0.4">
      <c r="A1" t="s">
        <v>722</v>
      </c>
      <c r="B1" t="s">
        <v>723</v>
      </c>
    </row>
    <row r="2" spans="1:2" ht="15.95" customHeight="1" x14ac:dyDescent="0.4">
      <c r="A2" s="36" t="s">
        <v>348</v>
      </c>
      <c r="B2">
        <v>50.9</v>
      </c>
    </row>
    <row r="3" spans="1:2" ht="15.95" customHeight="1" x14ac:dyDescent="0.4">
      <c r="A3" s="36" t="s">
        <v>349</v>
      </c>
      <c r="B3">
        <v>51.9</v>
      </c>
    </row>
    <row r="4" spans="1:2" ht="15.95" customHeight="1" x14ac:dyDescent="0.4">
      <c r="A4" s="36" t="s">
        <v>350</v>
      </c>
      <c r="B4">
        <v>51.6</v>
      </c>
    </row>
    <row r="5" spans="1:2" ht="15.95" customHeight="1" x14ac:dyDescent="0.4">
      <c r="A5" s="36" t="s">
        <v>351</v>
      </c>
      <c r="B5">
        <v>51.9</v>
      </c>
    </row>
    <row r="6" spans="1:2" ht="15.95" customHeight="1" x14ac:dyDescent="0.4">
      <c r="A6" s="36" t="s">
        <v>352</v>
      </c>
      <c r="B6">
        <v>45.3</v>
      </c>
    </row>
    <row r="7" spans="1:2" ht="15.95" customHeight="1" x14ac:dyDescent="0.4">
      <c r="A7" s="36" t="s">
        <v>353</v>
      </c>
      <c r="B7">
        <v>42.6</v>
      </c>
    </row>
    <row r="8" spans="1:2" ht="15.95" customHeight="1" x14ac:dyDescent="0.4">
      <c r="A8" s="36" t="s">
        <v>354</v>
      </c>
      <c r="B8">
        <v>42</v>
      </c>
    </row>
    <row r="9" spans="1:2" ht="15.95" customHeight="1" x14ac:dyDescent="0.4">
      <c r="A9" s="36" t="s">
        <v>355</v>
      </c>
      <c r="B9">
        <v>44</v>
      </c>
    </row>
    <row r="10" spans="1:2" ht="15.95" customHeight="1" x14ac:dyDescent="0.4">
      <c r="A10" s="36" t="s">
        <v>356</v>
      </c>
      <c r="B10">
        <v>59.4</v>
      </c>
    </row>
    <row r="11" spans="1:2" ht="15.95" customHeight="1" x14ac:dyDescent="0.4">
      <c r="A11" s="36" t="s">
        <v>357</v>
      </c>
      <c r="B11">
        <v>33.200000000000003</v>
      </c>
    </row>
    <row r="12" spans="1:2" ht="15.95" customHeight="1" x14ac:dyDescent="0.4">
      <c r="A12" s="36" t="s">
        <v>358</v>
      </c>
      <c r="B12">
        <v>32.1</v>
      </c>
    </row>
    <row r="13" spans="1:2" ht="15.95" customHeight="1" x14ac:dyDescent="0.4">
      <c r="A13" s="36" t="s">
        <v>359</v>
      </c>
      <c r="B13">
        <v>32.200000000000003</v>
      </c>
    </row>
    <row r="14" spans="1:2" ht="15.95" customHeight="1" x14ac:dyDescent="0.4">
      <c r="A14" s="36" t="s">
        <v>360</v>
      </c>
      <c r="B14">
        <v>67.400000000000006</v>
      </c>
    </row>
    <row r="15" spans="1:2" ht="15.95" customHeight="1" x14ac:dyDescent="0.4">
      <c r="A15" s="36" t="s">
        <v>361</v>
      </c>
      <c r="B15">
        <v>67.8</v>
      </c>
    </row>
    <row r="16" spans="1:2" ht="15.95" customHeight="1" x14ac:dyDescent="0.4">
      <c r="A16" s="36" t="s">
        <v>362</v>
      </c>
      <c r="B16">
        <v>67.2</v>
      </c>
    </row>
    <row r="17" spans="1:2" ht="15.95" customHeight="1" x14ac:dyDescent="0.4">
      <c r="A17" s="36" t="s">
        <v>363</v>
      </c>
      <c r="B17">
        <v>68.5</v>
      </c>
    </row>
    <row r="18" spans="1:2" ht="15.95" customHeight="1" x14ac:dyDescent="0.4">
      <c r="A18" s="36" t="s">
        <v>364</v>
      </c>
      <c r="B18">
        <v>53.9</v>
      </c>
    </row>
    <row r="19" spans="1:2" ht="15.95" customHeight="1" x14ac:dyDescent="0.4">
      <c r="A19" s="36" t="s">
        <v>365</v>
      </c>
      <c r="B19">
        <v>47.9</v>
      </c>
    </row>
    <row r="20" spans="1:2" ht="15.95" customHeight="1" x14ac:dyDescent="0.4">
      <c r="A20" s="36" t="s">
        <v>366</v>
      </c>
      <c r="B20">
        <v>43.7</v>
      </c>
    </row>
    <row r="21" spans="1:2" ht="15.95" customHeight="1" x14ac:dyDescent="0.4">
      <c r="A21" s="36" t="s">
        <v>367</v>
      </c>
      <c r="B21">
        <v>42.7</v>
      </c>
    </row>
    <row r="22" spans="1:2" ht="15.95" customHeight="1" x14ac:dyDescent="0.4">
      <c r="A22" s="36" t="s">
        <v>368</v>
      </c>
      <c r="B22">
        <v>75</v>
      </c>
    </row>
    <row r="23" spans="1:2" ht="15.95" customHeight="1" x14ac:dyDescent="0.4">
      <c r="A23" s="36" t="s">
        <v>369</v>
      </c>
      <c r="B23">
        <v>61.7</v>
      </c>
    </row>
    <row r="24" spans="1:2" ht="15.95" customHeight="1" x14ac:dyDescent="0.4">
      <c r="A24" s="36" t="s">
        <v>370</v>
      </c>
      <c r="B24">
        <v>53.5</v>
      </c>
    </row>
    <row r="25" spans="1:2" ht="15.95" customHeight="1" x14ac:dyDescent="0.4">
      <c r="A25" s="36" t="s">
        <v>371</v>
      </c>
      <c r="B25">
        <v>47.4</v>
      </c>
    </row>
    <row r="26" spans="1:2" ht="15.95" customHeight="1" x14ac:dyDescent="0.4">
      <c r="A26" s="36" t="s">
        <v>372</v>
      </c>
      <c r="B26">
        <v>13.2</v>
      </c>
    </row>
    <row r="27" spans="1:2" ht="15.95" customHeight="1" x14ac:dyDescent="0.4">
      <c r="A27" s="36" t="s">
        <v>373</v>
      </c>
      <c r="B27">
        <v>11.3</v>
      </c>
    </row>
    <row r="28" spans="1:2" ht="15.95" customHeight="1" x14ac:dyDescent="0.4">
      <c r="A28" s="36" t="s">
        <v>374</v>
      </c>
      <c r="B28">
        <v>10.4</v>
      </c>
    </row>
    <row r="29" spans="1:2" ht="15.95" customHeight="1" x14ac:dyDescent="0.4">
      <c r="A29" s="36" t="s">
        <v>375</v>
      </c>
      <c r="B29">
        <v>10</v>
      </c>
    </row>
    <row r="30" spans="1:2" ht="15.95" customHeight="1" x14ac:dyDescent="0.4">
      <c r="A30" s="36" t="s">
        <v>376</v>
      </c>
      <c r="B30">
        <v>10.4</v>
      </c>
    </row>
    <row r="31" spans="1:2" ht="15.95" customHeight="1" x14ac:dyDescent="0.4">
      <c r="A31" s="36" t="s">
        <v>377</v>
      </c>
      <c r="B31">
        <v>9.1999999999999993</v>
      </c>
    </row>
    <row r="32" spans="1:2" ht="15.95" customHeight="1" x14ac:dyDescent="0.4">
      <c r="A32" s="36" t="s">
        <v>378</v>
      </c>
      <c r="B32">
        <v>8.6</v>
      </c>
    </row>
    <row r="33" spans="1:2" ht="15.95" customHeight="1" x14ac:dyDescent="0.4">
      <c r="A33" s="36" t="s">
        <v>379</v>
      </c>
      <c r="B33">
        <v>8.3000000000000007</v>
      </c>
    </row>
    <row r="34" spans="1:2" ht="15.95" customHeight="1" x14ac:dyDescent="0.4">
      <c r="A34" s="36" t="s">
        <v>380</v>
      </c>
      <c r="B34">
        <v>16</v>
      </c>
    </row>
    <row r="35" spans="1:2" ht="15.95" customHeight="1" x14ac:dyDescent="0.4">
      <c r="A35" s="36" t="s">
        <v>381</v>
      </c>
      <c r="B35">
        <v>13.5</v>
      </c>
    </row>
    <row r="36" spans="1:2" ht="15.95" customHeight="1" x14ac:dyDescent="0.4">
      <c r="A36" s="36" t="s">
        <v>382</v>
      </c>
      <c r="B36">
        <v>13.2</v>
      </c>
    </row>
    <row r="37" spans="1:2" ht="15.95" customHeight="1" x14ac:dyDescent="0.4">
      <c r="A37" s="36" t="s">
        <v>383</v>
      </c>
      <c r="B37">
        <v>13.1</v>
      </c>
    </row>
    <row r="38" spans="1:2" ht="15.95" customHeight="1" x14ac:dyDescent="0.4">
      <c r="A38" s="36" t="s">
        <v>384</v>
      </c>
      <c r="B38">
        <v>13.3</v>
      </c>
    </row>
    <row r="39" spans="1:2" ht="15.95" customHeight="1" x14ac:dyDescent="0.4">
      <c r="A39" s="36" t="s">
        <v>385</v>
      </c>
      <c r="B39">
        <v>11.1</v>
      </c>
    </row>
    <row r="40" spans="1:2" ht="15.95" customHeight="1" x14ac:dyDescent="0.4">
      <c r="A40" s="36" t="s">
        <v>386</v>
      </c>
      <c r="B40">
        <v>10.5</v>
      </c>
    </row>
    <row r="41" spans="1:2" ht="15.95" customHeight="1" x14ac:dyDescent="0.4">
      <c r="A41" s="36" t="s">
        <v>387</v>
      </c>
      <c r="B41">
        <v>10.5</v>
      </c>
    </row>
    <row r="42" spans="1:2" ht="15.95" customHeight="1" x14ac:dyDescent="0.4">
      <c r="A42" s="36" t="s">
        <v>388</v>
      </c>
      <c r="B42">
        <v>27.7</v>
      </c>
    </row>
    <row r="43" spans="1:2" ht="15.95" customHeight="1" x14ac:dyDescent="0.4">
      <c r="A43" s="36" t="s">
        <v>389</v>
      </c>
      <c r="B43">
        <v>12.5</v>
      </c>
    </row>
    <row r="44" spans="1:2" ht="15.95" customHeight="1" x14ac:dyDescent="0.4">
      <c r="A44" s="36" t="s">
        <v>390</v>
      </c>
      <c r="B44">
        <v>10.4</v>
      </c>
    </row>
    <row r="45" spans="1:2" ht="15.95" customHeight="1" x14ac:dyDescent="0.4">
      <c r="A45" s="36" t="s">
        <v>391</v>
      </c>
      <c r="B45">
        <v>10.3</v>
      </c>
    </row>
    <row r="46" spans="1:2" ht="15.95" customHeight="1" x14ac:dyDescent="0.4">
      <c r="A46" s="36" t="s">
        <v>392</v>
      </c>
      <c r="B46">
        <v>2.8</v>
      </c>
    </row>
    <row r="47" spans="1:2" ht="15.95" customHeight="1" x14ac:dyDescent="0.4">
      <c r="A47" s="36" t="s">
        <v>393</v>
      </c>
      <c r="B47">
        <v>2.4</v>
      </c>
    </row>
    <row r="48" spans="1:2" ht="15.95" customHeight="1" x14ac:dyDescent="0.4">
      <c r="A48" s="36" t="s">
        <v>394</v>
      </c>
      <c r="B48">
        <v>2.1</v>
      </c>
    </row>
    <row r="49" spans="1:2" ht="15.95" customHeight="1" x14ac:dyDescent="0.4">
      <c r="A49" s="36" t="s">
        <v>395</v>
      </c>
      <c r="B49">
        <v>2</v>
      </c>
    </row>
    <row r="50" spans="1:2" ht="15.95" customHeight="1" x14ac:dyDescent="0.4">
      <c r="A50" s="36" t="s">
        <v>396</v>
      </c>
      <c r="B50">
        <v>3.4</v>
      </c>
    </row>
    <row r="51" spans="1:2" ht="15.95" customHeight="1" x14ac:dyDescent="0.4">
      <c r="A51" s="36" t="s">
        <v>397</v>
      </c>
      <c r="B51">
        <v>2.9</v>
      </c>
    </row>
    <row r="52" spans="1:2" ht="15.95" customHeight="1" x14ac:dyDescent="0.4">
      <c r="A52" s="36" t="s">
        <v>398</v>
      </c>
      <c r="B52">
        <v>2.7</v>
      </c>
    </row>
    <row r="53" spans="1:2" ht="15.95" customHeight="1" x14ac:dyDescent="0.4">
      <c r="A53" s="36" t="s">
        <v>399</v>
      </c>
      <c r="B53">
        <v>2.5</v>
      </c>
    </row>
    <row r="54" spans="1:2" ht="15.95" customHeight="1" x14ac:dyDescent="0.4">
      <c r="A54" s="36" t="s">
        <v>400</v>
      </c>
      <c r="B54">
        <v>5.0999999999999996</v>
      </c>
    </row>
    <row r="55" spans="1:2" ht="15.95" customHeight="1" x14ac:dyDescent="0.4">
      <c r="A55" s="36" t="s">
        <v>401</v>
      </c>
      <c r="B55">
        <v>3.8</v>
      </c>
    </row>
    <row r="56" spans="1:2" ht="15.95" customHeight="1" x14ac:dyDescent="0.4">
      <c r="A56" s="36" t="s">
        <v>402</v>
      </c>
      <c r="B56">
        <v>3.3</v>
      </c>
    </row>
    <row r="57" spans="1:2" ht="15.95" customHeight="1" x14ac:dyDescent="0.4">
      <c r="A57" s="36" t="s">
        <v>403</v>
      </c>
      <c r="B57">
        <v>3.1</v>
      </c>
    </row>
    <row r="58" spans="1:2" ht="15.95" customHeight="1" x14ac:dyDescent="0.4">
      <c r="A58" s="36" t="s">
        <v>404</v>
      </c>
      <c r="B58">
        <v>3.5</v>
      </c>
    </row>
    <row r="59" spans="1:2" ht="15.95" customHeight="1" x14ac:dyDescent="0.4">
      <c r="A59" s="36" t="s">
        <v>405</v>
      </c>
      <c r="B59">
        <v>2.6</v>
      </c>
    </row>
    <row r="60" spans="1:2" ht="15.95" customHeight="1" x14ac:dyDescent="0.4">
      <c r="A60" s="36" t="s">
        <v>406</v>
      </c>
      <c r="B60">
        <v>2.1</v>
      </c>
    </row>
    <row r="61" spans="1:2" ht="15.95" customHeight="1" x14ac:dyDescent="0.4">
      <c r="A61" s="36" t="s">
        <v>407</v>
      </c>
      <c r="B61">
        <v>1.9</v>
      </c>
    </row>
    <row r="62" spans="1:2" ht="15.95" customHeight="1" x14ac:dyDescent="0.4">
      <c r="A62" s="36" t="s">
        <v>408</v>
      </c>
      <c r="B62">
        <v>1</v>
      </c>
    </row>
    <row r="63" spans="1:2" ht="15.95" customHeight="1" x14ac:dyDescent="0.4">
      <c r="A63" s="36" t="s">
        <v>409</v>
      </c>
      <c r="B63">
        <v>0.8</v>
      </c>
    </row>
    <row r="64" spans="1:2" ht="15.95" customHeight="1" x14ac:dyDescent="0.4">
      <c r="A64" s="36" t="s">
        <v>410</v>
      </c>
      <c r="B64">
        <v>0.7</v>
      </c>
    </row>
    <row r="65" spans="1:2" ht="15.95" customHeight="1" x14ac:dyDescent="0.4">
      <c r="A65" s="36" t="s">
        <v>411</v>
      </c>
      <c r="B65">
        <v>0.6</v>
      </c>
    </row>
    <row r="66" spans="1:2" ht="15.95" customHeight="1" x14ac:dyDescent="0.4">
      <c r="A66" s="36" t="s">
        <v>412</v>
      </c>
      <c r="B66">
        <v>1.5</v>
      </c>
    </row>
    <row r="67" spans="1:2" ht="15.95" customHeight="1" x14ac:dyDescent="0.4">
      <c r="A67" s="36" t="s">
        <v>413</v>
      </c>
      <c r="B67">
        <v>1</v>
      </c>
    </row>
    <row r="68" spans="1:2" ht="15.95" customHeight="1" x14ac:dyDescent="0.4">
      <c r="A68" s="36" t="s">
        <v>414</v>
      </c>
      <c r="B68">
        <v>0.7</v>
      </c>
    </row>
    <row r="69" spans="1:2" ht="15.95" customHeight="1" x14ac:dyDescent="0.4">
      <c r="A69" s="36" t="s">
        <v>415</v>
      </c>
      <c r="B69">
        <v>0.7</v>
      </c>
    </row>
    <row r="70" spans="1:2" ht="15.95" customHeight="1" x14ac:dyDescent="0.4">
      <c r="A70" s="36" t="s">
        <v>416</v>
      </c>
      <c r="B70">
        <v>1.3</v>
      </c>
    </row>
    <row r="71" spans="1:2" ht="15.95" customHeight="1" x14ac:dyDescent="0.4">
      <c r="A71" s="36" t="s">
        <v>417</v>
      </c>
      <c r="B71">
        <v>1.1000000000000001</v>
      </c>
    </row>
    <row r="72" spans="1:2" ht="15.95" customHeight="1" x14ac:dyDescent="0.4">
      <c r="A72" s="36" t="s">
        <v>418</v>
      </c>
      <c r="B72">
        <v>0.9</v>
      </c>
    </row>
    <row r="73" spans="1:2" ht="15.95" customHeight="1" x14ac:dyDescent="0.4">
      <c r="A73" s="36" t="s">
        <v>419</v>
      </c>
      <c r="B73">
        <v>0.8</v>
      </c>
    </row>
    <row r="74" spans="1:2" ht="15.95" customHeight="1" x14ac:dyDescent="0.4">
      <c r="A74" s="36" t="s">
        <v>420</v>
      </c>
      <c r="B74">
        <v>1.1000000000000001</v>
      </c>
    </row>
    <row r="75" spans="1:2" ht="15.95" customHeight="1" x14ac:dyDescent="0.4">
      <c r="A75" s="36" t="s">
        <v>421</v>
      </c>
      <c r="B75">
        <v>0.9</v>
      </c>
    </row>
    <row r="76" spans="1:2" ht="15.95" customHeight="1" x14ac:dyDescent="0.4">
      <c r="A76" s="36" t="s">
        <v>422</v>
      </c>
      <c r="B76">
        <v>0.7</v>
      </c>
    </row>
    <row r="77" spans="1:2" ht="15.95" customHeight="1" x14ac:dyDescent="0.4">
      <c r="A77" s="36" t="s">
        <v>423</v>
      </c>
      <c r="B77">
        <v>0.6</v>
      </c>
    </row>
    <row r="78" spans="1:2" ht="15.95" customHeight="1" x14ac:dyDescent="0.4">
      <c r="A78" s="36" t="s">
        <v>424</v>
      </c>
    </row>
    <row r="79" spans="1:2" ht="15.95" customHeight="1" x14ac:dyDescent="0.4">
      <c r="A79" s="36" t="s">
        <v>425</v>
      </c>
    </row>
    <row r="80" spans="1:2" ht="15.95" customHeight="1" x14ac:dyDescent="0.4">
      <c r="A80" s="36" t="s">
        <v>426</v>
      </c>
    </row>
    <row r="81" spans="1:2" ht="15.95" customHeight="1" x14ac:dyDescent="0.4">
      <c r="A81" s="36" t="s">
        <v>427</v>
      </c>
    </row>
    <row r="82" spans="1:2" ht="15.95" customHeight="1" x14ac:dyDescent="0.4">
      <c r="A82" s="36" t="s">
        <v>428</v>
      </c>
    </row>
    <row r="83" spans="1:2" ht="15.95" customHeight="1" x14ac:dyDescent="0.4">
      <c r="A83" s="36" t="s">
        <v>429</v>
      </c>
    </row>
    <row r="84" spans="1:2" ht="15.95" customHeight="1" x14ac:dyDescent="0.4">
      <c r="A84" s="36" t="s">
        <v>430</v>
      </c>
    </row>
    <row r="85" spans="1:2" ht="15.95" customHeight="1" x14ac:dyDescent="0.4">
      <c r="A85" s="36" t="s">
        <v>431</v>
      </c>
    </row>
    <row r="86" spans="1:2" ht="15.95" customHeight="1" x14ac:dyDescent="0.4">
      <c r="A86" s="36" t="s">
        <v>432</v>
      </c>
    </row>
    <row r="87" spans="1:2" ht="15.95" customHeight="1" x14ac:dyDescent="0.4">
      <c r="A87" s="36" t="s">
        <v>433</v>
      </c>
    </row>
    <row r="88" spans="1:2" ht="15.95" customHeight="1" x14ac:dyDescent="0.4">
      <c r="A88" s="36" t="s">
        <v>434</v>
      </c>
    </row>
    <row r="89" spans="1:2" ht="15.95" customHeight="1" x14ac:dyDescent="0.4">
      <c r="A89" s="36" t="s">
        <v>435</v>
      </c>
    </row>
    <row r="90" spans="1:2" ht="15.95" customHeight="1" x14ac:dyDescent="0.4">
      <c r="A90" s="36" t="s">
        <v>436</v>
      </c>
      <c r="B90">
        <v>2.8</v>
      </c>
    </row>
    <row r="91" spans="1:2" ht="15.95" customHeight="1" x14ac:dyDescent="0.4">
      <c r="A91" s="36" t="s">
        <v>437</v>
      </c>
      <c r="B91">
        <v>2.4</v>
      </c>
    </row>
    <row r="92" spans="1:2" ht="15.95" customHeight="1" x14ac:dyDescent="0.4">
      <c r="A92" s="36" t="s">
        <v>438</v>
      </c>
      <c r="B92">
        <v>2.2000000000000002</v>
      </c>
    </row>
    <row r="93" spans="1:2" ht="15.95" customHeight="1" x14ac:dyDescent="0.4">
      <c r="A93" s="36" t="s">
        <v>439</v>
      </c>
      <c r="B93">
        <v>2</v>
      </c>
    </row>
    <row r="94" spans="1:2" ht="15.95" customHeight="1" x14ac:dyDescent="0.4">
      <c r="A94" s="36" t="s">
        <v>689</v>
      </c>
      <c r="B94">
        <v>13.2</v>
      </c>
    </row>
    <row r="95" spans="1:2" ht="15.95" customHeight="1" x14ac:dyDescent="0.4">
      <c r="A95" s="36" t="s">
        <v>690</v>
      </c>
      <c r="B95">
        <v>11.3</v>
      </c>
    </row>
    <row r="96" spans="1:2" ht="15.95" customHeight="1" x14ac:dyDescent="0.4">
      <c r="A96" s="36" t="s">
        <v>691</v>
      </c>
      <c r="B96">
        <v>10.6</v>
      </c>
    </row>
    <row r="97" spans="1:2" ht="15.95" customHeight="1" x14ac:dyDescent="0.4">
      <c r="A97" s="36" t="s">
        <v>692</v>
      </c>
      <c r="B97">
        <v>10.4</v>
      </c>
    </row>
    <row r="98" spans="1:2" ht="15.95" customHeight="1" x14ac:dyDescent="0.4">
      <c r="A98" s="36" t="s">
        <v>440</v>
      </c>
      <c r="B98">
        <v>2.8</v>
      </c>
    </row>
    <row r="99" spans="1:2" ht="15.95" customHeight="1" x14ac:dyDescent="0.4">
      <c r="A99" s="36" t="s">
        <v>441</v>
      </c>
      <c r="B99">
        <v>2.9</v>
      </c>
    </row>
    <row r="100" spans="1:2" ht="15.95" customHeight="1" x14ac:dyDescent="0.4">
      <c r="A100" s="36" t="s">
        <v>442</v>
      </c>
      <c r="B100">
        <v>3</v>
      </c>
    </row>
    <row r="101" spans="1:2" ht="15.95" customHeight="1" x14ac:dyDescent="0.4">
      <c r="A101" s="36" t="s">
        <v>443</v>
      </c>
      <c r="B101">
        <v>3.2</v>
      </c>
    </row>
    <row r="102" spans="1:2" ht="15.95" customHeight="1" x14ac:dyDescent="0.4">
      <c r="A102" s="36" t="s">
        <v>444</v>
      </c>
      <c r="B102">
        <v>3.5</v>
      </c>
    </row>
    <row r="103" spans="1:2" ht="15.95" customHeight="1" x14ac:dyDescent="0.4">
      <c r="A103" s="36" t="s">
        <v>445</v>
      </c>
      <c r="B103">
        <v>3.5</v>
      </c>
    </row>
    <row r="104" spans="1:2" ht="15.95" customHeight="1" x14ac:dyDescent="0.4">
      <c r="A104" s="36" t="s">
        <v>446</v>
      </c>
      <c r="B104">
        <v>3.3</v>
      </c>
    </row>
    <row r="105" spans="1:2" ht="15.95" customHeight="1" x14ac:dyDescent="0.4">
      <c r="A105" s="36" t="s">
        <v>447</v>
      </c>
      <c r="B105">
        <v>3.4</v>
      </c>
    </row>
    <row r="106" spans="1:2" ht="15.95" customHeight="1" x14ac:dyDescent="0.4">
      <c r="A106" s="36" t="s">
        <v>448</v>
      </c>
    </row>
    <row r="107" spans="1:2" ht="15.95" customHeight="1" x14ac:dyDescent="0.4">
      <c r="A107" s="36" t="s">
        <v>449</v>
      </c>
    </row>
    <row r="108" spans="1:2" ht="15.95" customHeight="1" x14ac:dyDescent="0.4">
      <c r="A108" s="36" t="s">
        <v>450</v>
      </c>
    </row>
    <row r="109" spans="1:2" ht="15.95" customHeight="1" x14ac:dyDescent="0.4">
      <c r="A109" s="36" t="s">
        <v>451</v>
      </c>
    </row>
    <row r="110" spans="1:2" ht="15.95" customHeight="1" x14ac:dyDescent="0.4">
      <c r="A110" s="36" t="s">
        <v>452</v>
      </c>
    </row>
    <row r="111" spans="1:2" ht="15.95" customHeight="1" x14ac:dyDescent="0.4">
      <c r="A111" s="36" t="s">
        <v>453</v>
      </c>
    </row>
    <row r="112" spans="1:2" ht="15.95" customHeight="1" x14ac:dyDescent="0.4">
      <c r="A112" s="36" t="s">
        <v>454</v>
      </c>
    </row>
    <row r="113" spans="1:1" ht="15.95" customHeight="1" x14ac:dyDescent="0.4">
      <c r="A113" s="36" t="s">
        <v>455</v>
      </c>
    </row>
    <row r="114" spans="1:1" ht="15.95" customHeight="1" x14ac:dyDescent="0.4">
      <c r="A114" s="36" t="s">
        <v>456</v>
      </c>
    </row>
    <row r="115" spans="1:1" ht="15.95" customHeight="1" x14ac:dyDescent="0.4">
      <c r="A115" s="36" t="s">
        <v>457</v>
      </c>
    </row>
    <row r="116" spans="1:1" ht="15.95" customHeight="1" x14ac:dyDescent="0.4">
      <c r="A116" s="36" t="s">
        <v>458</v>
      </c>
    </row>
    <row r="117" spans="1:1" ht="15.95" customHeight="1" x14ac:dyDescent="0.4">
      <c r="A117" s="36" t="s">
        <v>459</v>
      </c>
    </row>
    <row r="118" spans="1:1" ht="15.95" customHeight="1" x14ac:dyDescent="0.4">
      <c r="A118" s="36" t="s">
        <v>460</v>
      </c>
    </row>
    <row r="119" spans="1:1" ht="15.95" customHeight="1" x14ac:dyDescent="0.4">
      <c r="A119" s="36" t="s">
        <v>461</v>
      </c>
    </row>
    <row r="120" spans="1:1" ht="15.95" customHeight="1" x14ac:dyDescent="0.4">
      <c r="A120" s="36" t="s">
        <v>462</v>
      </c>
    </row>
    <row r="121" spans="1:1" ht="15.95" customHeight="1" x14ac:dyDescent="0.4">
      <c r="A121" s="36" t="s">
        <v>463</v>
      </c>
    </row>
    <row r="122" spans="1:1" ht="15.95" customHeight="1" x14ac:dyDescent="0.4">
      <c r="A122" s="36" t="s">
        <v>464</v>
      </c>
    </row>
    <row r="123" spans="1:1" ht="15.95" customHeight="1" x14ac:dyDescent="0.4">
      <c r="A123" s="36" t="s">
        <v>465</v>
      </c>
    </row>
    <row r="124" spans="1:1" ht="15.95" customHeight="1" x14ac:dyDescent="0.4">
      <c r="A124" s="36" t="s">
        <v>466</v>
      </c>
    </row>
    <row r="125" spans="1:1" ht="15.95" customHeight="1" x14ac:dyDescent="0.4">
      <c r="A125" s="36" t="s">
        <v>467</v>
      </c>
    </row>
    <row r="126" spans="1:1" ht="15.95" customHeight="1" x14ac:dyDescent="0.4">
      <c r="A126" s="36" t="s">
        <v>468</v>
      </c>
    </row>
    <row r="127" spans="1:1" ht="15.95" customHeight="1" x14ac:dyDescent="0.4">
      <c r="A127" s="36" t="s">
        <v>469</v>
      </c>
    </row>
    <row r="128" spans="1:1" ht="15.95" customHeight="1" x14ac:dyDescent="0.4">
      <c r="A128" s="36" t="s">
        <v>470</v>
      </c>
    </row>
    <row r="129" spans="1:2" ht="15.95" customHeight="1" x14ac:dyDescent="0.4">
      <c r="A129" s="36" t="s">
        <v>471</v>
      </c>
    </row>
    <row r="130" spans="1:2" ht="15.95" customHeight="1" x14ac:dyDescent="0.4">
      <c r="A130" s="36" t="s">
        <v>472</v>
      </c>
      <c r="B130">
        <v>9.5</v>
      </c>
    </row>
    <row r="131" spans="1:2" ht="15.95" customHeight="1" x14ac:dyDescent="0.4">
      <c r="A131" s="36" t="s">
        <v>473</v>
      </c>
      <c r="B131">
        <v>7.6</v>
      </c>
    </row>
    <row r="132" spans="1:2" ht="15.95" customHeight="1" x14ac:dyDescent="0.4">
      <c r="A132" s="36" t="s">
        <v>474</v>
      </c>
      <c r="B132">
        <v>6.6</v>
      </c>
    </row>
    <row r="133" spans="1:2" ht="15.95" customHeight="1" x14ac:dyDescent="0.4">
      <c r="A133" s="36" t="s">
        <v>475</v>
      </c>
      <c r="B133">
        <v>6</v>
      </c>
    </row>
    <row r="134" spans="1:2" ht="15.95" customHeight="1" x14ac:dyDescent="0.4">
      <c r="A134" s="36" t="s">
        <v>476</v>
      </c>
      <c r="B134">
        <v>7.4</v>
      </c>
    </row>
    <row r="135" spans="1:2" ht="15.95" customHeight="1" x14ac:dyDescent="0.4">
      <c r="A135" s="36" t="s">
        <v>477</v>
      </c>
      <c r="B135">
        <v>6.5</v>
      </c>
    </row>
    <row r="136" spans="1:2" ht="15.95" customHeight="1" x14ac:dyDescent="0.4">
      <c r="A136" s="36" t="s">
        <v>478</v>
      </c>
      <c r="B136">
        <v>5.9</v>
      </c>
    </row>
    <row r="137" spans="1:2" ht="15.95" customHeight="1" x14ac:dyDescent="0.4">
      <c r="A137" s="36" t="s">
        <v>479</v>
      </c>
      <c r="B137">
        <v>5.5</v>
      </c>
    </row>
    <row r="138" spans="1:2" ht="15.95" customHeight="1" x14ac:dyDescent="0.4">
      <c r="A138" s="36" t="s">
        <v>480</v>
      </c>
      <c r="B138">
        <v>9.9</v>
      </c>
    </row>
    <row r="139" spans="1:2" ht="15.95" customHeight="1" x14ac:dyDescent="0.4">
      <c r="A139" s="36" t="s">
        <v>481</v>
      </c>
      <c r="B139">
        <v>6.8</v>
      </c>
    </row>
    <row r="140" spans="1:2" ht="15.95" customHeight="1" x14ac:dyDescent="0.4">
      <c r="A140" s="36" t="s">
        <v>482</v>
      </c>
      <c r="B140">
        <v>6.1</v>
      </c>
    </row>
    <row r="141" spans="1:2" ht="15.95" customHeight="1" x14ac:dyDescent="0.4">
      <c r="A141" s="36" t="s">
        <v>483</v>
      </c>
      <c r="B141">
        <v>5.6</v>
      </c>
    </row>
    <row r="142" spans="1:2" ht="15.95" customHeight="1" x14ac:dyDescent="0.4">
      <c r="A142" s="36" t="s">
        <v>484</v>
      </c>
      <c r="B142">
        <v>9.5</v>
      </c>
    </row>
    <row r="143" spans="1:2" ht="15.95" customHeight="1" x14ac:dyDescent="0.4">
      <c r="A143" s="36" t="s">
        <v>485</v>
      </c>
      <c r="B143">
        <v>7.7</v>
      </c>
    </row>
    <row r="144" spans="1:2" ht="15.95" customHeight="1" x14ac:dyDescent="0.4">
      <c r="A144" s="36" t="s">
        <v>486</v>
      </c>
      <c r="B144">
        <v>6.9</v>
      </c>
    </row>
    <row r="145" spans="1:2" ht="15.95" customHeight="1" x14ac:dyDescent="0.4">
      <c r="A145" s="36" t="s">
        <v>487</v>
      </c>
      <c r="B145">
        <v>6.3</v>
      </c>
    </row>
    <row r="146" spans="1:2" ht="15.95" customHeight="1" x14ac:dyDescent="0.4">
      <c r="A146" s="36" t="s">
        <v>488</v>
      </c>
      <c r="B146">
        <v>25</v>
      </c>
    </row>
    <row r="147" spans="1:2" ht="15.95" customHeight="1" x14ac:dyDescent="0.4">
      <c r="A147" s="36" t="s">
        <v>489</v>
      </c>
      <c r="B147">
        <v>12.2</v>
      </c>
    </row>
    <row r="148" spans="1:2" ht="15.95" customHeight="1" x14ac:dyDescent="0.4">
      <c r="A148" s="36" t="s">
        <v>490</v>
      </c>
      <c r="B148">
        <v>8.8000000000000007</v>
      </c>
    </row>
    <row r="149" spans="1:2" ht="15.95" customHeight="1" x14ac:dyDescent="0.4">
      <c r="A149" s="36" t="s">
        <v>491</v>
      </c>
      <c r="B149">
        <v>7.2</v>
      </c>
    </row>
    <row r="150" spans="1:2" ht="15.95" customHeight="1" x14ac:dyDescent="0.4">
      <c r="A150" s="36" t="s">
        <v>492</v>
      </c>
      <c r="B150">
        <v>2</v>
      </c>
    </row>
    <row r="151" spans="1:2" ht="15.95" customHeight="1" x14ac:dyDescent="0.4">
      <c r="A151" s="36" t="s">
        <v>493</v>
      </c>
      <c r="B151">
        <v>1.6</v>
      </c>
    </row>
    <row r="152" spans="1:2" ht="15.95" customHeight="1" x14ac:dyDescent="0.4">
      <c r="A152" s="36" t="s">
        <v>494</v>
      </c>
      <c r="B152">
        <v>1.3</v>
      </c>
    </row>
    <row r="153" spans="1:2" ht="15.95" customHeight="1" x14ac:dyDescent="0.4">
      <c r="A153" s="36" t="s">
        <v>495</v>
      </c>
      <c r="B153">
        <v>1.2</v>
      </c>
    </row>
    <row r="154" spans="1:2" ht="15.95" customHeight="1" x14ac:dyDescent="0.4">
      <c r="A154" s="36" t="s">
        <v>496</v>
      </c>
      <c r="B154">
        <v>2</v>
      </c>
    </row>
    <row r="155" spans="1:2" ht="15.95" customHeight="1" x14ac:dyDescent="0.4">
      <c r="A155" s="36" t="s">
        <v>497</v>
      </c>
      <c r="B155">
        <v>1.7</v>
      </c>
    </row>
    <row r="156" spans="1:2" ht="15.95" customHeight="1" x14ac:dyDescent="0.4">
      <c r="A156" s="36" t="s">
        <v>498</v>
      </c>
      <c r="B156">
        <v>1.4</v>
      </c>
    </row>
    <row r="157" spans="1:2" ht="15.95" customHeight="1" x14ac:dyDescent="0.4">
      <c r="A157" s="36" t="s">
        <v>499</v>
      </c>
      <c r="B157">
        <v>1.3</v>
      </c>
    </row>
    <row r="158" spans="1:2" ht="15.95" customHeight="1" x14ac:dyDescent="0.4">
      <c r="A158" s="36" t="s">
        <v>500</v>
      </c>
      <c r="B158">
        <v>5</v>
      </c>
    </row>
    <row r="159" spans="1:2" ht="15.95" customHeight="1" x14ac:dyDescent="0.4">
      <c r="A159" s="36" t="s">
        <v>501</v>
      </c>
      <c r="B159">
        <v>3.4</v>
      </c>
    </row>
    <row r="160" spans="1:2" ht="15.95" customHeight="1" x14ac:dyDescent="0.4">
      <c r="A160" s="36" t="s">
        <v>502</v>
      </c>
      <c r="B160">
        <v>2.4</v>
      </c>
    </row>
    <row r="161" spans="1:2" ht="15.95" customHeight="1" x14ac:dyDescent="0.4">
      <c r="A161" s="36" t="s">
        <v>503</v>
      </c>
      <c r="B161">
        <v>1.8</v>
      </c>
    </row>
    <row r="162" spans="1:2" ht="15.95" customHeight="1" x14ac:dyDescent="0.4">
      <c r="A162" s="36" t="s">
        <v>504</v>
      </c>
      <c r="B162">
        <v>2.4</v>
      </c>
    </row>
    <row r="163" spans="1:2" ht="15.95" customHeight="1" x14ac:dyDescent="0.4">
      <c r="A163" s="36" t="s">
        <v>505</v>
      </c>
      <c r="B163">
        <v>1.8</v>
      </c>
    </row>
    <row r="164" spans="1:2" ht="15.95" customHeight="1" x14ac:dyDescent="0.4">
      <c r="A164" s="36" t="s">
        <v>506</v>
      </c>
      <c r="B164">
        <v>1.5</v>
      </c>
    </row>
    <row r="165" spans="1:2" ht="15.95" customHeight="1" x14ac:dyDescent="0.4">
      <c r="A165" s="36" t="s">
        <v>507</v>
      </c>
      <c r="B165">
        <v>1.3</v>
      </c>
    </row>
    <row r="166" spans="1:2" ht="15.95" customHeight="1" x14ac:dyDescent="0.4">
      <c r="A166" s="36" t="s">
        <v>508</v>
      </c>
      <c r="B166">
        <v>0.5</v>
      </c>
    </row>
    <row r="167" spans="1:2" ht="15.95" customHeight="1" x14ac:dyDescent="0.4">
      <c r="A167" s="36" t="s">
        <v>509</v>
      </c>
      <c r="B167">
        <v>0.4</v>
      </c>
    </row>
    <row r="168" spans="1:2" ht="15.95" customHeight="1" x14ac:dyDescent="0.4">
      <c r="A168" s="36" t="s">
        <v>510</v>
      </c>
      <c r="B168">
        <v>0.4</v>
      </c>
    </row>
    <row r="169" spans="1:2" ht="15.95" customHeight="1" x14ac:dyDescent="0.4">
      <c r="A169" s="36" t="s">
        <v>511</v>
      </c>
      <c r="B169">
        <v>0.3</v>
      </c>
    </row>
    <row r="170" spans="1:2" ht="15.95" customHeight="1" x14ac:dyDescent="0.4">
      <c r="A170" s="36" t="s">
        <v>512</v>
      </c>
      <c r="B170">
        <v>1.7</v>
      </c>
    </row>
    <row r="171" spans="1:2" ht="15.95" customHeight="1" x14ac:dyDescent="0.4">
      <c r="A171" s="36" t="s">
        <v>513</v>
      </c>
      <c r="B171">
        <v>1.1000000000000001</v>
      </c>
    </row>
    <row r="172" spans="1:2" ht="15.95" customHeight="1" x14ac:dyDescent="0.4">
      <c r="A172" s="36" t="s">
        <v>514</v>
      </c>
      <c r="B172">
        <v>0.7</v>
      </c>
    </row>
    <row r="173" spans="1:2" ht="15.95" customHeight="1" x14ac:dyDescent="0.4">
      <c r="A173" s="36" t="s">
        <v>515</v>
      </c>
      <c r="B173">
        <v>0.5</v>
      </c>
    </row>
    <row r="174" spans="1:2" ht="15.95" customHeight="1" x14ac:dyDescent="0.4">
      <c r="A174" s="36" t="s">
        <v>516</v>
      </c>
      <c r="B174">
        <v>1.1000000000000001</v>
      </c>
    </row>
    <row r="175" spans="1:2" ht="15.95" customHeight="1" x14ac:dyDescent="0.4">
      <c r="A175" s="36" t="s">
        <v>517</v>
      </c>
      <c r="B175">
        <v>0.8</v>
      </c>
    </row>
    <row r="176" spans="1:2" ht="15.95" customHeight="1" x14ac:dyDescent="0.4">
      <c r="A176" s="36" t="s">
        <v>518</v>
      </c>
      <c r="B176">
        <v>0.6</v>
      </c>
    </row>
    <row r="177" spans="1:2" ht="15.95" customHeight="1" x14ac:dyDescent="0.4">
      <c r="A177" s="36" t="s">
        <v>519</v>
      </c>
      <c r="B177">
        <v>0.4</v>
      </c>
    </row>
    <row r="178" spans="1:2" ht="15.95" customHeight="1" x14ac:dyDescent="0.4">
      <c r="A178" s="36" t="s">
        <v>520</v>
      </c>
      <c r="B178">
        <v>0.7</v>
      </c>
    </row>
    <row r="179" spans="1:2" ht="15.95" customHeight="1" x14ac:dyDescent="0.4">
      <c r="A179" s="36" t="s">
        <v>521</v>
      </c>
      <c r="B179">
        <v>0.5</v>
      </c>
    </row>
    <row r="180" spans="1:2" ht="15.95" customHeight="1" x14ac:dyDescent="0.4">
      <c r="A180" s="36" t="s">
        <v>522</v>
      </c>
      <c r="B180">
        <v>0.4</v>
      </c>
    </row>
    <row r="181" spans="1:2" ht="15.95" customHeight="1" x14ac:dyDescent="0.4">
      <c r="A181" s="36" t="s">
        <v>523</v>
      </c>
      <c r="B181">
        <v>0.4</v>
      </c>
    </row>
    <row r="182" spans="1:2" ht="15.95" customHeight="1" x14ac:dyDescent="0.4">
      <c r="A182" s="36" t="s">
        <v>524</v>
      </c>
      <c r="B182">
        <v>3.1</v>
      </c>
    </row>
    <row r="183" spans="1:2" ht="15.95" customHeight="1" x14ac:dyDescent="0.4">
      <c r="A183" s="36" t="s">
        <v>525</v>
      </c>
      <c r="B183">
        <v>2.4</v>
      </c>
    </row>
    <row r="184" spans="1:2" ht="15.95" customHeight="1" x14ac:dyDescent="0.4">
      <c r="A184" s="36" t="s">
        <v>526</v>
      </c>
      <c r="B184">
        <v>2.1</v>
      </c>
    </row>
    <row r="185" spans="1:2" ht="15.95" customHeight="1" x14ac:dyDescent="0.4">
      <c r="A185" s="36" t="s">
        <v>527</v>
      </c>
      <c r="B185">
        <v>1.9</v>
      </c>
    </row>
    <row r="186" spans="1:2" ht="15.95" customHeight="1" x14ac:dyDescent="0.4">
      <c r="A186" s="36" t="s">
        <v>528</v>
      </c>
      <c r="B186">
        <v>3.4</v>
      </c>
    </row>
    <row r="187" spans="1:2" ht="15.95" customHeight="1" x14ac:dyDescent="0.4">
      <c r="A187" s="36" t="s">
        <v>529</v>
      </c>
      <c r="B187">
        <v>2.6</v>
      </c>
    </row>
    <row r="188" spans="1:2" ht="15.95" customHeight="1" x14ac:dyDescent="0.4">
      <c r="A188" s="36" t="s">
        <v>530</v>
      </c>
      <c r="B188">
        <v>2.2999999999999998</v>
      </c>
    </row>
    <row r="189" spans="1:2" ht="15.95" customHeight="1" x14ac:dyDescent="0.4">
      <c r="A189" s="36" t="s">
        <v>531</v>
      </c>
      <c r="B189">
        <v>2.1</v>
      </c>
    </row>
    <row r="190" spans="1:2" ht="15.95" customHeight="1" x14ac:dyDescent="0.4">
      <c r="A190" s="36" t="s">
        <v>532</v>
      </c>
      <c r="B190">
        <v>3.2</v>
      </c>
    </row>
    <row r="191" spans="1:2" ht="15.95" customHeight="1" x14ac:dyDescent="0.4">
      <c r="A191" s="36" t="s">
        <v>533</v>
      </c>
      <c r="B191">
        <v>2.7</v>
      </c>
    </row>
    <row r="192" spans="1:2" ht="15.95" customHeight="1" x14ac:dyDescent="0.4">
      <c r="A192" s="36" t="s">
        <v>534</v>
      </c>
      <c r="B192">
        <v>2.4</v>
      </c>
    </row>
    <row r="193" spans="1:2" ht="15.95" customHeight="1" x14ac:dyDescent="0.4">
      <c r="A193" s="36" t="s">
        <v>535</v>
      </c>
      <c r="B193">
        <v>2.2999999999999998</v>
      </c>
    </row>
    <row r="194" spans="1:2" ht="15.95" customHeight="1" x14ac:dyDescent="0.4">
      <c r="A194" s="36" t="s">
        <v>536</v>
      </c>
      <c r="B194">
        <v>2.1</v>
      </c>
    </row>
    <row r="195" spans="1:2" ht="15.95" customHeight="1" x14ac:dyDescent="0.4">
      <c r="A195" s="36" t="s">
        <v>537</v>
      </c>
      <c r="B195">
        <v>1.6</v>
      </c>
    </row>
    <row r="196" spans="1:2" ht="15.95" customHeight="1" x14ac:dyDescent="0.4">
      <c r="A196" s="36" t="s">
        <v>538</v>
      </c>
      <c r="B196">
        <v>1.3</v>
      </c>
    </row>
    <row r="197" spans="1:2" ht="15.95" customHeight="1" x14ac:dyDescent="0.4">
      <c r="A197" s="36" t="s">
        <v>539</v>
      </c>
      <c r="B197">
        <v>1.2</v>
      </c>
    </row>
    <row r="198" spans="1:2" ht="15.95" customHeight="1" x14ac:dyDescent="0.4">
      <c r="A198" s="36" t="s">
        <v>728</v>
      </c>
      <c r="B198">
        <v>9.3000000000000007</v>
      </c>
    </row>
    <row r="199" spans="1:2" ht="15.95" customHeight="1" x14ac:dyDescent="0.4">
      <c r="A199" s="36" t="s">
        <v>729</v>
      </c>
      <c r="B199">
        <v>6.9</v>
      </c>
    </row>
    <row r="200" spans="1:2" ht="15.95" customHeight="1" x14ac:dyDescent="0.4">
      <c r="A200" s="36" t="s">
        <v>730</v>
      </c>
      <c r="B200">
        <v>5.8</v>
      </c>
    </row>
    <row r="201" spans="1:2" ht="15.95" customHeight="1" x14ac:dyDescent="0.4">
      <c r="A201" s="36" t="s">
        <v>731</v>
      </c>
      <c r="B201">
        <v>5.3</v>
      </c>
    </row>
    <row r="202" spans="1:2" ht="15.95" customHeight="1" x14ac:dyDescent="0.4">
      <c r="A202" s="36" t="s">
        <v>540</v>
      </c>
      <c r="B202">
        <v>1.6</v>
      </c>
    </row>
    <row r="203" spans="1:2" ht="15.95" customHeight="1" x14ac:dyDescent="0.4">
      <c r="A203" s="36" t="s">
        <v>541</v>
      </c>
      <c r="B203">
        <v>1.6</v>
      </c>
    </row>
    <row r="204" spans="1:2" ht="15.95" customHeight="1" x14ac:dyDescent="0.4">
      <c r="A204" s="36" t="s">
        <v>542</v>
      </c>
      <c r="B204">
        <v>1.6</v>
      </c>
    </row>
    <row r="205" spans="1:2" ht="15.95" customHeight="1" x14ac:dyDescent="0.4">
      <c r="A205" s="36" t="s">
        <v>543</v>
      </c>
      <c r="B205">
        <v>1.6</v>
      </c>
    </row>
    <row r="206" spans="1:2" ht="15.95" customHeight="1" x14ac:dyDescent="0.4">
      <c r="A206" s="36" t="s">
        <v>544</v>
      </c>
      <c r="B206">
        <v>2</v>
      </c>
    </row>
    <row r="207" spans="1:2" ht="15.95" customHeight="1" x14ac:dyDescent="0.4">
      <c r="A207" s="36" t="s">
        <v>545</v>
      </c>
      <c r="B207">
        <v>1.9</v>
      </c>
    </row>
    <row r="208" spans="1:2" ht="15.95" customHeight="1" x14ac:dyDescent="0.4">
      <c r="A208" s="36" t="s">
        <v>546</v>
      </c>
      <c r="B208">
        <v>1.8</v>
      </c>
    </row>
    <row r="209" spans="1:2" ht="15.95" customHeight="1" x14ac:dyDescent="0.4">
      <c r="A209" s="36" t="s">
        <v>547</v>
      </c>
      <c r="B209">
        <v>1.8</v>
      </c>
    </row>
    <row r="210" spans="1:2" ht="15.95" customHeight="1" x14ac:dyDescent="0.4">
      <c r="A210" s="36" t="s">
        <v>548</v>
      </c>
    </row>
    <row r="211" spans="1:2" ht="15.95" customHeight="1" x14ac:dyDescent="0.4">
      <c r="A211" s="36" t="s">
        <v>549</v>
      </c>
    </row>
    <row r="212" spans="1:2" ht="15.95" customHeight="1" x14ac:dyDescent="0.4">
      <c r="A212" s="36" t="s">
        <v>550</v>
      </c>
    </row>
    <row r="213" spans="1:2" ht="15.95" customHeight="1" x14ac:dyDescent="0.4">
      <c r="A213" s="36" t="s">
        <v>551</v>
      </c>
    </row>
    <row r="214" spans="1:2" ht="15.95" customHeight="1" x14ac:dyDescent="0.4">
      <c r="A214" s="36" t="s">
        <v>552</v>
      </c>
    </row>
    <row r="215" spans="1:2" ht="15.95" customHeight="1" x14ac:dyDescent="0.4">
      <c r="A215" s="36" t="s">
        <v>553</v>
      </c>
    </row>
    <row r="216" spans="1:2" ht="15.95" customHeight="1" x14ac:dyDescent="0.4">
      <c r="A216" s="36" t="s">
        <v>554</v>
      </c>
    </row>
    <row r="217" spans="1:2" ht="15.95" customHeight="1" x14ac:dyDescent="0.4">
      <c r="A217" s="36" t="s">
        <v>555</v>
      </c>
    </row>
    <row r="218" spans="1:2" ht="15.95" customHeight="1" x14ac:dyDescent="0.4">
      <c r="A218" s="36" t="s">
        <v>556</v>
      </c>
    </row>
    <row r="219" spans="1:2" ht="15.95" customHeight="1" x14ac:dyDescent="0.4">
      <c r="A219" s="36" t="s">
        <v>557</v>
      </c>
    </row>
    <row r="220" spans="1:2" ht="15.95" customHeight="1" x14ac:dyDescent="0.4">
      <c r="A220" s="36" t="s">
        <v>558</v>
      </c>
    </row>
    <row r="221" spans="1:2" ht="15.95" customHeight="1" x14ac:dyDescent="0.4">
      <c r="A221" s="36" t="s">
        <v>559</v>
      </c>
    </row>
    <row r="222" spans="1:2" ht="15.95" customHeight="1" x14ac:dyDescent="0.4">
      <c r="A222" s="36" t="s">
        <v>560</v>
      </c>
    </row>
    <row r="223" spans="1:2" ht="15.95" customHeight="1" x14ac:dyDescent="0.4">
      <c r="A223" s="36" t="s">
        <v>561</v>
      </c>
    </row>
    <row r="224" spans="1:2" ht="15.95" customHeight="1" x14ac:dyDescent="0.4">
      <c r="A224" s="36" t="s">
        <v>562</v>
      </c>
    </row>
    <row r="225" spans="1:1" ht="15.95" customHeight="1" x14ac:dyDescent="0.4">
      <c r="A225" s="36" t="s">
        <v>563</v>
      </c>
    </row>
    <row r="226" spans="1:1" ht="15.95" customHeight="1" x14ac:dyDescent="0.4">
      <c r="A226" s="36" t="s">
        <v>564</v>
      </c>
    </row>
    <row r="227" spans="1:1" ht="15.95" customHeight="1" x14ac:dyDescent="0.4">
      <c r="A227" s="36" t="s">
        <v>565</v>
      </c>
    </row>
    <row r="228" spans="1:1" ht="15.95" customHeight="1" x14ac:dyDescent="0.4">
      <c r="A228" s="36" t="s">
        <v>566</v>
      </c>
    </row>
    <row r="229" spans="1:1" ht="15.95" customHeight="1" x14ac:dyDescent="0.4">
      <c r="A229" s="36" t="s">
        <v>567</v>
      </c>
    </row>
    <row r="230" spans="1:1" ht="15.95" customHeight="1" x14ac:dyDescent="0.4">
      <c r="A230" s="36" t="s">
        <v>568</v>
      </c>
    </row>
    <row r="231" spans="1:1" ht="15.95" customHeight="1" x14ac:dyDescent="0.4">
      <c r="A231" s="36" t="s">
        <v>569</v>
      </c>
    </row>
    <row r="232" spans="1:1" ht="15.95" customHeight="1" x14ac:dyDescent="0.4">
      <c r="A232" s="36" t="s">
        <v>570</v>
      </c>
    </row>
    <row r="233" spans="1:1" ht="15.95" customHeight="1" x14ac:dyDescent="0.4">
      <c r="A233" s="36" t="s">
        <v>567</v>
      </c>
    </row>
    <row r="234" spans="1:1" ht="15.95" customHeight="1" x14ac:dyDescent="0.4">
      <c r="A234" s="36" t="s">
        <v>571</v>
      </c>
    </row>
    <row r="235" spans="1:1" ht="15.95" customHeight="1" x14ac:dyDescent="0.4">
      <c r="A235" s="36" t="s">
        <v>572</v>
      </c>
    </row>
    <row r="236" spans="1:1" ht="15.95" customHeight="1" x14ac:dyDescent="0.4">
      <c r="A236" s="36" t="s">
        <v>573</v>
      </c>
    </row>
    <row r="237" spans="1:1" ht="15.95" customHeight="1" x14ac:dyDescent="0.4">
      <c r="A237" s="36" t="s">
        <v>574</v>
      </c>
    </row>
    <row r="238" spans="1:1" ht="15.95" customHeight="1" x14ac:dyDescent="0.4">
      <c r="A238" s="36" t="s">
        <v>575</v>
      </c>
    </row>
    <row r="239" spans="1:1" ht="15.95" customHeight="1" x14ac:dyDescent="0.4">
      <c r="A239" s="36" t="s">
        <v>576</v>
      </c>
    </row>
    <row r="240" spans="1:1" ht="15.95" customHeight="1" x14ac:dyDescent="0.4">
      <c r="A240" s="36" t="s">
        <v>577</v>
      </c>
    </row>
    <row r="241" spans="1:1" ht="15.95" customHeight="1" x14ac:dyDescent="0.4">
      <c r="A241" s="36" t="s">
        <v>578</v>
      </c>
    </row>
    <row r="242" spans="1:1" ht="15.95" customHeight="1" x14ac:dyDescent="0.4">
      <c r="A242" s="36" t="s">
        <v>579</v>
      </c>
    </row>
    <row r="243" spans="1:1" ht="15.95" customHeight="1" x14ac:dyDescent="0.4">
      <c r="A243" s="36" t="s">
        <v>580</v>
      </c>
    </row>
    <row r="244" spans="1:1" ht="15.95" customHeight="1" x14ac:dyDescent="0.4">
      <c r="A244" s="36" t="s">
        <v>581</v>
      </c>
    </row>
    <row r="245" spans="1:1" ht="15.95" customHeight="1" x14ac:dyDescent="0.4">
      <c r="A245" s="36" t="s">
        <v>582</v>
      </c>
    </row>
    <row r="246" spans="1:1" ht="15.95" customHeight="1" x14ac:dyDescent="0.4">
      <c r="A246" s="36" t="s">
        <v>583</v>
      </c>
    </row>
    <row r="247" spans="1:1" ht="15.95" customHeight="1" x14ac:dyDescent="0.4">
      <c r="A247" s="36" t="s">
        <v>584</v>
      </c>
    </row>
    <row r="248" spans="1:1" ht="15.95" customHeight="1" x14ac:dyDescent="0.4">
      <c r="A248" s="36" t="s">
        <v>585</v>
      </c>
    </row>
    <row r="249" spans="1:1" ht="15.95" customHeight="1" x14ac:dyDescent="0.4">
      <c r="A249" s="36" t="s">
        <v>586</v>
      </c>
    </row>
    <row r="250" spans="1:1" ht="15.95" customHeight="1" x14ac:dyDescent="0.4">
      <c r="A250" s="36" t="s">
        <v>587</v>
      </c>
    </row>
    <row r="251" spans="1:1" ht="15.95" customHeight="1" x14ac:dyDescent="0.4">
      <c r="A251" s="36" t="s">
        <v>588</v>
      </c>
    </row>
    <row r="252" spans="1:1" ht="15.95" customHeight="1" x14ac:dyDescent="0.4">
      <c r="A252" s="36" t="s">
        <v>589</v>
      </c>
    </row>
    <row r="253" spans="1:1" ht="15.95" customHeight="1" x14ac:dyDescent="0.4">
      <c r="A253" s="36" t="s">
        <v>590</v>
      </c>
    </row>
    <row r="254" spans="1:1" ht="15.95" customHeight="1" x14ac:dyDescent="0.4">
      <c r="A254" s="36" t="s">
        <v>591</v>
      </c>
    </row>
    <row r="255" spans="1:1" ht="15.95" customHeight="1" x14ac:dyDescent="0.4">
      <c r="A255" s="36" t="s">
        <v>592</v>
      </c>
    </row>
    <row r="256" spans="1:1" ht="15.95" customHeight="1" x14ac:dyDescent="0.4">
      <c r="A256" s="36" t="s">
        <v>593</v>
      </c>
    </row>
    <row r="257" spans="1:1" ht="15.95" customHeight="1" x14ac:dyDescent="0.4">
      <c r="A257" s="36" t="s">
        <v>594</v>
      </c>
    </row>
    <row r="258" spans="1:1" ht="15.95" customHeight="1" x14ac:dyDescent="0.4">
      <c r="A258" s="36" t="s">
        <v>595</v>
      </c>
    </row>
    <row r="259" spans="1:1" ht="15.95" customHeight="1" x14ac:dyDescent="0.4">
      <c r="A259" s="36" t="s">
        <v>596</v>
      </c>
    </row>
    <row r="260" spans="1:1" ht="15.95" customHeight="1" x14ac:dyDescent="0.4">
      <c r="A260" s="36" t="s">
        <v>597</v>
      </c>
    </row>
    <row r="261" spans="1:1" ht="15.95" customHeight="1" x14ac:dyDescent="0.4">
      <c r="A261" s="36" t="s">
        <v>598</v>
      </c>
    </row>
    <row r="262" spans="1:1" ht="15.95" customHeight="1" x14ac:dyDescent="0.4">
      <c r="A262" s="36" t="s">
        <v>599</v>
      </c>
    </row>
    <row r="263" spans="1:1" ht="15.95" customHeight="1" x14ac:dyDescent="0.4">
      <c r="A263" s="36" t="s">
        <v>600</v>
      </c>
    </row>
    <row r="264" spans="1:1" ht="15.95" customHeight="1" x14ac:dyDescent="0.4">
      <c r="A264" s="36" t="s">
        <v>601</v>
      </c>
    </row>
    <row r="265" spans="1:1" ht="15.95" customHeight="1" x14ac:dyDescent="0.4">
      <c r="A265" s="36" t="s">
        <v>602</v>
      </c>
    </row>
    <row r="266" spans="1:1" ht="15.95" customHeight="1" x14ac:dyDescent="0.4">
      <c r="A266" s="36" t="s">
        <v>603</v>
      </c>
    </row>
    <row r="267" spans="1:1" ht="15.95" customHeight="1" x14ac:dyDescent="0.4">
      <c r="A267" s="36" t="s">
        <v>604</v>
      </c>
    </row>
    <row r="268" spans="1:1" ht="15.95" customHeight="1" x14ac:dyDescent="0.4">
      <c r="A268" s="36" t="s">
        <v>605</v>
      </c>
    </row>
    <row r="269" spans="1:1" ht="15.95" customHeight="1" x14ac:dyDescent="0.4">
      <c r="A269" s="36" t="s">
        <v>606</v>
      </c>
    </row>
    <row r="270" spans="1:1" ht="15.95" customHeight="1" x14ac:dyDescent="0.4">
      <c r="A270" s="36" t="s">
        <v>607</v>
      </c>
    </row>
    <row r="271" spans="1:1" ht="15.95" customHeight="1" x14ac:dyDescent="0.4">
      <c r="A271" s="36" t="s">
        <v>608</v>
      </c>
    </row>
    <row r="272" spans="1:1" ht="15.95" customHeight="1" x14ac:dyDescent="0.4">
      <c r="A272" s="36" t="s">
        <v>609</v>
      </c>
    </row>
    <row r="273" spans="1:1" ht="15.95" customHeight="1" x14ac:dyDescent="0.4">
      <c r="A273" s="36" t="s">
        <v>610</v>
      </c>
    </row>
    <row r="274" spans="1:1" ht="15.95" customHeight="1" x14ac:dyDescent="0.4">
      <c r="A274" s="36" t="s">
        <v>611</v>
      </c>
    </row>
    <row r="275" spans="1:1" ht="15.95" customHeight="1" x14ac:dyDescent="0.4">
      <c r="A275" s="36" t="s">
        <v>612</v>
      </c>
    </row>
    <row r="276" spans="1:1" ht="15.95" customHeight="1" x14ac:dyDescent="0.4">
      <c r="A276" s="36" t="s">
        <v>613</v>
      </c>
    </row>
    <row r="277" spans="1:1" ht="15.95" customHeight="1" x14ac:dyDescent="0.4">
      <c r="A277" s="36" t="s">
        <v>614</v>
      </c>
    </row>
    <row r="278" spans="1:1" ht="15.95" customHeight="1" x14ac:dyDescent="0.4">
      <c r="A278" s="36" t="s">
        <v>615</v>
      </c>
    </row>
    <row r="279" spans="1:1" ht="15.95" customHeight="1" x14ac:dyDescent="0.4">
      <c r="A279" s="36" t="s">
        <v>616</v>
      </c>
    </row>
    <row r="280" spans="1:1" ht="15.95" customHeight="1" x14ac:dyDescent="0.4">
      <c r="A280" s="36" t="s">
        <v>617</v>
      </c>
    </row>
    <row r="281" spans="1:1" ht="15.95" customHeight="1" x14ac:dyDescent="0.4">
      <c r="A281" s="36" t="s">
        <v>618</v>
      </c>
    </row>
    <row r="282" spans="1:1" ht="15.95" customHeight="1" x14ac:dyDescent="0.4">
      <c r="A282" s="36" t="s">
        <v>619</v>
      </c>
    </row>
    <row r="283" spans="1:1" ht="15.95" customHeight="1" x14ac:dyDescent="0.4">
      <c r="A283" s="36" t="s">
        <v>620</v>
      </c>
    </row>
    <row r="284" spans="1:1" ht="15.95" customHeight="1" x14ac:dyDescent="0.4">
      <c r="A284" s="36" t="s">
        <v>621</v>
      </c>
    </row>
    <row r="285" spans="1:1" ht="15.95" customHeight="1" x14ac:dyDescent="0.4">
      <c r="A285" s="36" t="s">
        <v>622</v>
      </c>
    </row>
    <row r="286" spans="1:1" ht="15.95" customHeight="1" x14ac:dyDescent="0.4">
      <c r="A286" s="36" t="s">
        <v>623</v>
      </c>
    </row>
    <row r="287" spans="1:1" ht="15.95" customHeight="1" x14ac:dyDescent="0.4">
      <c r="A287" s="36" t="s">
        <v>624</v>
      </c>
    </row>
    <row r="288" spans="1:1" ht="15.95" customHeight="1" x14ac:dyDescent="0.4">
      <c r="A288" s="36" t="s">
        <v>625</v>
      </c>
    </row>
    <row r="289" spans="1:1" ht="15.95" customHeight="1" x14ac:dyDescent="0.4">
      <c r="A289" s="36" t="s">
        <v>626</v>
      </c>
    </row>
    <row r="290" spans="1:1" ht="15.95" customHeight="1" x14ac:dyDescent="0.4">
      <c r="A290" s="36" t="s">
        <v>627</v>
      </c>
    </row>
    <row r="291" spans="1:1" ht="15.95" customHeight="1" x14ac:dyDescent="0.4">
      <c r="A291" s="36" t="s">
        <v>628</v>
      </c>
    </row>
    <row r="292" spans="1:1" ht="15.95" customHeight="1" x14ac:dyDescent="0.4">
      <c r="A292" s="36" t="s">
        <v>629</v>
      </c>
    </row>
    <row r="293" spans="1:1" ht="15.95" customHeight="1" x14ac:dyDescent="0.4">
      <c r="A293" s="36" t="s">
        <v>630</v>
      </c>
    </row>
    <row r="294" spans="1:1" ht="15.95" customHeight="1" x14ac:dyDescent="0.4">
      <c r="A294" s="36" t="s">
        <v>631</v>
      </c>
    </row>
    <row r="295" spans="1:1" ht="15.95" customHeight="1" x14ac:dyDescent="0.4">
      <c r="A295" s="36" t="s">
        <v>632</v>
      </c>
    </row>
    <row r="296" spans="1:1" ht="15.95" customHeight="1" x14ac:dyDescent="0.4">
      <c r="A296" s="36" t="s">
        <v>633</v>
      </c>
    </row>
    <row r="297" spans="1:1" ht="15.95" customHeight="1" x14ac:dyDescent="0.4">
      <c r="A297" s="36" t="s">
        <v>634</v>
      </c>
    </row>
    <row r="298" spans="1:1" ht="15.95" customHeight="1" x14ac:dyDescent="0.4">
      <c r="A298" s="36" t="s">
        <v>635</v>
      </c>
    </row>
    <row r="299" spans="1:1" ht="15.95" customHeight="1" x14ac:dyDescent="0.4">
      <c r="A299" s="36" t="s">
        <v>636</v>
      </c>
    </row>
    <row r="300" spans="1:1" ht="15.95" customHeight="1" x14ac:dyDescent="0.4">
      <c r="A300" s="36" t="s">
        <v>637</v>
      </c>
    </row>
    <row r="301" spans="1:1" ht="15.95" customHeight="1" x14ac:dyDescent="0.4">
      <c r="A301" s="36" t="s">
        <v>638</v>
      </c>
    </row>
    <row r="302" spans="1:1" ht="15.95" customHeight="1" x14ac:dyDescent="0.4">
      <c r="A302" s="36" t="s">
        <v>639</v>
      </c>
    </row>
    <row r="303" spans="1:1" ht="15.95" customHeight="1" x14ac:dyDescent="0.4">
      <c r="A303" s="36" t="s">
        <v>640</v>
      </c>
    </row>
    <row r="304" spans="1:1" ht="15.95" customHeight="1" x14ac:dyDescent="0.4">
      <c r="A304" s="36" t="s">
        <v>641</v>
      </c>
    </row>
    <row r="305" spans="1:1" ht="15.95" customHeight="1" x14ac:dyDescent="0.4">
      <c r="A305" s="36" t="s">
        <v>642</v>
      </c>
    </row>
    <row r="306" spans="1:1" ht="15.95" customHeight="1" x14ac:dyDescent="0.4">
      <c r="A306" s="36" t="s">
        <v>643</v>
      </c>
    </row>
    <row r="307" spans="1:1" ht="15.95" customHeight="1" x14ac:dyDescent="0.4">
      <c r="A307" s="36" t="s">
        <v>644</v>
      </c>
    </row>
    <row r="308" spans="1:1" ht="15.95" customHeight="1" x14ac:dyDescent="0.4">
      <c r="A308" s="36" t="s">
        <v>645</v>
      </c>
    </row>
    <row r="309" spans="1:1" ht="15.95" customHeight="1" x14ac:dyDescent="0.4">
      <c r="A309" s="36" t="s">
        <v>646</v>
      </c>
    </row>
    <row r="310" spans="1:1" ht="15.95" customHeight="1" x14ac:dyDescent="0.4">
      <c r="A310" s="36" t="s">
        <v>647</v>
      </c>
    </row>
    <row r="311" spans="1:1" ht="15.95" customHeight="1" x14ac:dyDescent="0.4">
      <c r="A311" s="36" t="s">
        <v>648</v>
      </c>
    </row>
    <row r="312" spans="1:1" ht="15.95" customHeight="1" x14ac:dyDescent="0.4">
      <c r="A312" s="36" t="s">
        <v>649</v>
      </c>
    </row>
    <row r="313" spans="1:1" ht="15.95" customHeight="1" x14ac:dyDescent="0.4">
      <c r="A313" s="36" t="s">
        <v>650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Summary</vt:lpstr>
      <vt:lpstr>RA (VTM vs test)</vt:lpstr>
      <vt:lpstr>LDB (VTM vs test)</vt:lpstr>
      <vt:lpstr>LDP (VTM vs test)</vt:lpstr>
      <vt:lpstr>fps</vt:lpstr>
      <vt:lpstr>VTM</vt:lpstr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RYOJI HASHIMOTO</dc:creator>
  <cp:lastModifiedBy>Sharp</cp:lastModifiedBy>
  <dcterms:created xsi:type="dcterms:W3CDTF">2018-06-27T04:53:23Z</dcterms:created>
  <dcterms:modified xsi:type="dcterms:W3CDTF">2019-01-13T20:07:14Z</dcterms:modified>
</cp:coreProperties>
</file>