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terdigital.sharepoint.com/sites/2DVideoStandards/Shared Documents/General/Publications/JVET/2023-07-AD-Antalya/JVET-AD0276-FilmGrainExperiments/"/>
    </mc:Choice>
  </mc:AlternateContent>
  <xr:revisionPtr revIDLastSave="363" documentId="13_ncr:1_{ED861A87-69DB-40C8-8D2C-75F751925C82}" xr6:coauthVersionLast="47" xr6:coauthVersionMax="47" xr10:uidLastSave="{2BCDDF2C-0C60-4EE6-937D-2106C67446AD}"/>
  <bookViews>
    <workbookView xWindow="-120" yWindow="-120" windowWidth="29040" windowHeight="15960" activeTab="3" xr2:uid="{00000000-000D-0000-FFFF-FFFF00000000}"/>
  </bookViews>
  <sheets>
    <sheet name="Volunteers" sheetId="1" r:id="rId1"/>
    <sheet name="Plots" sheetId="8" r:id="rId2"/>
    <sheet name="HM" sheetId="12" r:id="rId3"/>
    <sheet name="VTM" sheetId="4" r:id="rId4"/>
    <sheet name="VTM-noMCTF" sheetId="10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3" i="12" l="1"/>
  <c r="I66" i="12"/>
  <c r="I62" i="12"/>
  <c r="I63" i="12"/>
  <c r="I65" i="12"/>
  <c r="I53" i="12"/>
  <c r="I52" i="12"/>
  <c r="I46" i="12"/>
  <c r="I44" i="12"/>
  <c r="I45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G4" i="12"/>
  <c r="G3" i="12"/>
  <c r="G2" i="12"/>
  <c r="G82" i="4"/>
  <c r="G82" i="10"/>
  <c r="G121" i="10"/>
  <c r="G120" i="10"/>
  <c r="G119" i="10"/>
  <c r="G118" i="10"/>
  <c r="G117" i="10"/>
  <c r="G116" i="10"/>
  <c r="G115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6" i="10"/>
  <c r="G85" i="10"/>
  <c r="G84" i="10"/>
  <c r="G83" i="10"/>
  <c r="G43" i="10"/>
  <c r="G42" i="10"/>
  <c r="G5" i="10"/>
  <c r="G4" i="10"/>
  <c r="G3" i="10"/>
  <c r="G2" i="10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45" i="4"/>
  <c r="G44" i="4"/>
  <c r="G43" i="4"/>
  <c r="G42" i="4"/>
  <c r="G3" i="4"/>
  <c r="G2" i="4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8" i="10"/>
  <c r="G67" i="10"/>
  <c r="G66" i="10"/>
  <c r="G65" i="10"/>
  <c r="G64" i="10"/>
  <c r="G63" i="10"/>
  <c r="G62" i="10"/>
  <c r="G61" i="10"/>
  <c r="G60" i="10"/>
  <c r="G59" i="10"/>
  <c r="G58" i="10"/>
  <c r="G57" i="10"/>
  <c r="G56" i="10"/>
  <c r="G55" i="10"/>
  <c r="G54" i="10"/>
  <c r="G53" i="10"/>
  <c r="G52" i="10"/>
  <c r="G51" i="10"/>
  <c r="G50" i="10"/>
  <c r="G49" i="10"/>
  <c r="G48" i="10"/>
  <c r="G47" i="10"/>
  <c r="G46" i="10"/>
  <c r="G45" i="10"/>
  <c r="G44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</calcChain>
</file>

<file path=xl/sharedStrings.xml><?xml version="1.0" encoding="utf-8"?>
<sst xmlns="http://schemas.openxmlformats.org/spreadsheetml/2006/main" count="573" uniqueCount="119">
  <si>
    <t>Volunteers</t>
  </si>
  <si>
    <t>Company</t>
  </si>
  <si>
    <t>Contact</t>
  </si>
  <si>
    <t>Email</t>
  </si>
  <si>
    <t>InterDigital</t>
  </si>
  <si>
    <t>Philippe de Lagrange</t>
  </si>
  <si>
    <t>philippe.delagrange@interdigital.com</t>
  </si>
  <si>
    <t>YUV files:</t>
  </si>
  <si>
    <t>Sequences (SDR, BT.709 color)</t>
  </si>
  <si>
    <t>suggested QPs</t>
  </si>
  <si>
    <t>Class</t>
  </si>
  <si>
    <t>Sequence name</t>
  </si>
  <si>
    <t>md5</t>
  </si>
  <si>
    <t>fps</t>
  </si>
  <si>
    <t>Frames</t>
  </si>
  <si>
    <t>Source</t>
  </si>
  <si>
    <t>Encoding</t>
  </si>
  <si>
    <t>Crosscheck</t>
  </si>
  <si>
    <t>UHD RA</t>
  </si>
  <si>
    <t>Sequence</t>
  </si>
  <si>
    <t>QP</t>
  </si>
  <si>
    <t>Bitrate</t>
  </si>
  <si>
    <t>Y-PSNR</t>
  </si>
  <si>
    <t>U-PSNR</t>
  </si>
  <si>
    <t>V-PSNR</t>
  </si>
  <si>
    <t>VMAF</t>
  </si>
  <si>
    <t>DinnerScene</t>
  </si>
  <si>
    <t>QP screening</t>
  </si>
  <si>
    <t>Score #1</t>
  </si>
  <si>
    <t>Left out in pre-selection</t>
  </si>
  <si>
    <t>&lt;none&gt;</t>
  </si>
  <si>
    <t>YUV-PSNR</t>
  </si>
  <si>
    <t>VTM</t>
  </si>
  <si>
    <t>VTM 17.0</t>
  </si>
  <si>
    <t>Training candidates</t>
  </si>
  <si>
    <t>CrowdRun</t>
  </si>
  <si>
    <t>?</t>
  </si>
  <si>
    <t>17282413c9a523a02e0c8463c097221f</t>
  </si>
  <si>
    <t>Y-MS-SSIM</t>
  </si>
  <si>
    <t>U-MS-SSIM</t>
  </si>
  <si>
    <t>V-MS-SSIM</t>
  </si>
  <si>
    <t>VTM+FGS</t>
  </si>
  <si>
    <t>grain already attenuated</t>
  </si>
  <si>
    <t>almost gone</t>
  </si>
  <si>
    <t>remnants on the house</t>
  </si>
  <si>
    <t>strange effects on the house</t>
  </si>
  <si>
    <t>mostly clean</t>
  </si>
  <si>
    <t>clean</t>
  </si>
  <si>
    <t>Quality starts to suffer</t>
  </si>
  <si>
    <t>strange on the rock (under the tree)</t>
  </si>
  <si>
    <t>grain badly impaired</t>
  </si>
  <si>
    <t>DinnerScene (1st 600 frames)</t>
  </si>
  <si>
    <t>ed3c2daf129b9646e0f237f7abf026b8</t>
  </si>
  <si>
    <t>OldTownCross</t>
  </si>
  <si>
    <t>OldTownCross (8-bit)</t>
  </si>
  <si>
    <t>450a9b9a6a85a9063f4f20a957adbc00</t>
  </si>
  <si>
    <t>Perfect</t>
  </si>
  <si>
    <t>Slightly attenuated</t>
  </si>
  <si>
    <t>Excellent</t>
  </si>
  <si>
    <t>Very good</t>
  </si>
  <si>
    <t>Attenuated</t>
  </si>
  <si>
    <t>Significantly attenuated (sky, grass)</t>
  </si>
  <si>
    <t>Irregular</t>
  </si>
  <si>
    <t>Removed on many places</t>
  </si>
  <si>
    <t>Almost gone (except intra + some highlights)</t>
  </si>
  <si>
    <t>Grain / comments</t>
  </si>
  <si>
    <t>mostly clean / slight loss of detail</t>
  </si>
  <si>
    <t>Grain ok</t>
  </si>
  <si>
    <t>ok</t>
  </si>
  <si>
    <t>Some grain missing</t>
  </si>
  <si>
    <t>Grain irregular (per-zone disparity)</t>
  </si>
  <si>
    <t>Strange effects (blocs, under the frame, left of close-up face + more extended per-zone disparity)</t>
  </si>
  <si>
    <t>Rather clean on light areas, smoothing on darker areas, strange in curtain shade</t>
  </si>
  <si>
    <t>Almost clean on light areas (some very slight blocking), still dancing blocs in dark areas but attenuated (and bigger blocs)</t>
  </si>
  <si>
    <t>Still moving a bit un dark areas and on the armchair</t>
  </si>
  <si>
    <t>Some grain missing a bit (under the frame, etc)</t>
  </si>
  <si>
    <t>irregular in the sky, alive on roofs &amp; darker areas</t>
  </si>
  <si>
    <t>Almost gone in the sky, still a bit of life on the roofs</t>
  </si>
  <si>
    <t>Clean (except intra frame), very low life on roofs, very slight loss of detail</t>
  </si>
  <si>
    <t>Still dancing a bit in the dark</t>
  </si>
  <si>
    <t>Clean (some  banding on the top-right area; maybe due to player/display not YUV 10-bit), Otherwise almost perfect,</t>
  </si>
  <si>
    <t>Clean (some banding on the top-right area), Gradual loss of detail</t>
  </si>
  <si>
    <t>Clean, Slight loss of detail</t>
  </si>
  <si>
    <t>Clean, Some loss of detail/sharpness</t>
  </si>
  <si>
    <t>ok (very very subtle att., V grain impaired)</t>
  </si>
  <si>
    <t>ok (slight attenuation, U grain impaired, V grain broken)</t>
  </si>
  <si>
    <t>ok (a little attenuation, U grain suffers, V grain mostly gone)</t>
  </si>
  <si>
    <t>some att, but ok (more att, U grain broken, V grain vestigial)</t>
  </si>
  <si>
    <t>some att, but ok (more att, U grain mostly gone, V grain gone)</t>
  </si>
  <si>
    <t>visible att (some blur in sky), but still nice (U grain vestigial, V gone)</t>
  </si>
  <si>
    <t>visible att (pb start in sky), but ok (U grain mostly gone, V gone)</t>
  </si>
  <si>
    <t>clearly attenuated, but watchable (some flicker in the sky, esp. around the church spire), (U vestigial, V gone)</t>
  </si>
  <si>
    <t>Very few blocks in the sky, almost gone on roofs</t>
  </si>
  <si>
    <t>Clean (some banding on the top-right area), Visible loss of detail (hair, clock, armchair, pottery, skin grain, shirt close-up) + some blocking around father's moving head + jerky dark carpet (in the middle)</t>
  </si>
  <si>
    <t>Non-real time decode by TV from SSD</t>
  </si>
  <si>
    <t>x</t>
  </si>
  <si>
    <t>Grain</t>
  </si>
  <si>
    <t>Less grain</t>
  </si>
  <si>
    <t>Almost gone / irregular</t>
  </si>
  <si>
    <t>some remnants on the house</t>
  </si>
  <si>
    <t>Almost clean (except house)</t>
  </si>
  <si>
    <t>Almost perfect (and clean), a few blocks around head, blurring on tree branches</t>
  </si>
  <si>
    <t>Slightly more visible impairements</t>
  </si>
  <si>
    <t>Clearly visible smoothing at the bottom of the tree</t>
  </si>
  <si>
    <t>Net yet clean on dark areas, but starts smoothing</t>
  </si>
  <si>
    <t>Stronger smoothing</t>
  </si>
  <si>
    <t>Clear smoothing, still unclean in the dark</t>
  </si>
  <si>
    <t>Clean, blocks in the dark + significant smoothing on face close-up at the end</t>
  </si>
  <si>
    <t>Clean, slight dance of blocks in the dark, more degradation</t>
  </si>
  <si>
    <t>Getting worse</t>
  </si>
  <si>
    <t>moderate attenuation</t>
  </si>
  <si>
    <t>clear attenuation</t>
  </si>
  <si>
    <t>clean sky</t>
  </si>
  <si>
    <t>roofs almost clean</t>
  </si>
  <si>
    <t>starts to suffer (roof details)</t>
  </si>
  <si>
    <t>etc.</t>
  </si>
  <si>
    <t>VFGS 1.0</t>
  </si>
  <si>
    <t>HM</t>
  </si>
  <si>
    <t>HM 16.24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</si>
</sst>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3" fillId="0" borderId="0"/>
    <xf numFmtId="9" fontId="6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/>
    <xf numFmtId="0" fontId="2" fillId="0" borderId="1" xfId="1" applyFont="1" applyBorder="1"/>
    <xf numFmtId="0" fontId="4" fillId="0" borderId="0" xfId="1" applyFont="1"/>
    <xf numFmtId="0" fontId="7" fillId="0" borderId="0" xfId="2" applyFont="1"/>
    <xf numFmtId="0" fontId="6" fillId="0" borderId="0" xfId="3" applyFont="1"/>
    <xf numFmtId="0" fontId="6" fillId="0" borderId="0" xfId="0" applyFont="1"/>
    <xf numFmtId="0" fontId="8" fillId="0" borderId="0" xfId="3" applyFont="1"/>
    <xf numFmtId="0" fontId="9" fillId="0" borderId="0" xfId="3" applyFont="1"/>
    <xf numFmtId="0" fontId="9" fillId="0" borderId="0" xfId="0" applyFont="1"/>
    <xf numFmtId="0" fontId="10" fillId="0" borderId="0" xfId="3" applyFont="1"/>
    <xf numFmtId="0" fontId="10" fillId="0" borderId="0" xfId="0" applyFont="1"/>
    <xf numFmtId="0" fontId="6" fillId="2" borderId="0" xfId="0" applyFont="1" applyFill="1"/>
    <xf numFmtId="0" fontId="0" fillId="2" borderId="0" xfId="0" applyFill="1"/>
    <xf numFmtId="0" fontId="6" fillId="3" borderId="0" xfId="0" applyFont="1" applyFill="1"/>
    <xf numFmtId="0" fontId="0" fillId="3" borderId="0" xfId="0" applyFill="1"/>
    <xf numFmtId="0" fontId="6" fillId="4" borderId="0" xfId="0" applyFont="1" applyFill="1"/>
    <xf numFmtId="0" fontId="0" fillId="4" borderId="0" xfId="0" applyFill="1"/>
    <xf numFmtId="9" fontId="6" fillId="0" borderId="0" xfId="4" applyFont="1"/>
    <xf numFmtId="9" fontId="8" fillId="0" borderId="0" xfId="4" applyFont="1"/>
    <xf numFmtId="9" fontId="0" fillId="0" borderId="0" xfId="4" applyFont="1"/>
    <xf numFmtId="0" fontId="11" fillId="0" borderId="0" xfId="0" applyFont="1"/>
  </cellXfs>
  <cellStyles count="5">
    <cellStyle name="Hyperlink" xfId="2" builtinId="8"/>
    <cellStyle name="Normal" xfId="0" builtinId="0"/>
    <cellStyle name="Normal 2" xfId="1" xr:uid="{313A6E67-3995-4CC0-80B8-08BC3FB04972}"/>
    <cellStyle name="Normal 3" xfId="3" xr:uid="{FA249E76-8567-4207-90E7-E63D54E1C2B3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CrowdRun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VTM (no MCTF)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0315F33-8FE8-446F-8833-1EB54EA5DE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5DD-4512-A3F9-3D224CF1ABE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AFE3A81-842B-436B-B5F4-342BCB9D35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5DD-4512-A3F9-3D224CF1ABE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8DB7731-7C9E-4F38-B61D-B7F8CE476C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5DD-4512-A3F9-3D224CF1ABE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8C50467-1335-4A10-BD87-ABD7578E79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5DD-4512-A3F9-3D224CF1ABE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5DDBFD6-CEED-4E10-B600-2242F52A77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5DD-4512-A3F9-3D224CF1ABE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CAAFFFC-EC52-4107-A488-C16295A310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5DD-4512-A3F9-3D224CF1ABE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856FFF2-3353-4AD0-BE2B-78B351F20B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5DD-4512-A3F9-3D224CF1ABE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CFCFC22-FD29-45DF-AF5F-8976F0BCB1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5DD-4512-A3F9-3D224CF1ABE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AA9B8BF-8D6F-49B5-B78F-9A5F4E47A2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5DD-4512-A3F9-3D224CF1ABE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590E832-E3ED-4F3E-A576-A0B22E83D6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5DD-4512-A3F9-3D224CF1ABE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E1F24F7-DEA7-4D76-BEC4-762BEA9439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5DD-4512-A3F9-3D224CF1ABE2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3966E92-DAD6-4C7A-BEE4-2326C62687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5DD-4512-A3F9-3D224CF1ABE2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AA366C00-40E1-4BF0-9282-093A353858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5DD-4512-A3F9-3D224CF1ABE2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0CEFAC0F-51C0-47D9-ADFE-DDD5D24EF3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5DD-4512-A3F9-3D224CF1ABE2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4174852-A689-48AD-97BA-98B0F76BEF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5DD-4512-A3F9-3D224CF1ABE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EEEF6C1-E960-4A4E-98A2-3A810F5222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5DD-4512-A3F9-3D224CF1ABE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FA9CEF1-05EC-49D7-B7AD-5B6D7E0785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5DD-4512-A3F9-3D224CF1ABE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219B7D1A-D363-48ED-9F39-26A5F72618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5DD-4512-A3F9-3D224CF1ABE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5C99F4B5-84F3-46FD-BCE6-901D474FCA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5DD-4512-A3F9-3D224CF1ABE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8CD67A96-6B38-4347-8151-D8A2AC8358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5DD-4512-A3F9-3D224CF1ABE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F005B3D1-6A88-4D46-8BE8-2CDC4EA5E3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5DD-4512-A3F9-3D224CF1ABE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07BCC99F-B812-477D-80E1-3A7211A623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5DD-4512-A3F9-3D224CF1ABE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9BF14EC6-BF30-4C9B-8C39-5DFEED1E66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5DD-4512-A3F9-3D224CF1ABE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79E034B6-BF46-4F60-8134-DFD2DA0230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5DD-4512-A3F9-3D224CF1ABE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8AE3BB50-54BB-45E5-AD33-8B811F869E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5DD-4512-A3F9-3D224CF1ABE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6D809EC2-119C-4FF3-ADC7-E935738ADA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5DD-4512-A3F9-3D224CF1ABE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71CA5419-95F4-4B65-A780-DEBA3C6394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5DD-4512-A3F9-3D224CF1ABE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CAF7F35B-1CE3-41FE-B121-DB2495E73B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5DD-4512-A3F9-3D224CF1ABE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77CAE8FA-96DC-41CF-AF37-936D7D7826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5DD-4512-A3F9-3D224CF1ABE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7EB4A487-D418-450D-900D-F1ACCE574C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5DD-4512-A3F9-3D224CF1ABE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161FF436-A8C5-4ED3-9B51-716C6C96B4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5DD-4512-A3F9-3D224CF1ABE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4CAF2366-96DE-453C-973B-7C5B07F9D8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5DD-4512-A3F9-3D224CF1ABE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4872EDD3-41CF-4E37-B645-430D086694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5DD-4512-A3F9-3D224CF1ABE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A9F99640-9076-46BA-9109-C3C9D643C7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5DD-4512-A3F9-3D224CF1ABE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808276F8-DFC7-474F-9E43-36B7DEA97D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5DD-4512-A3F9-3D224CF1ABE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02B4C172-09B8-472B-B879-2AA43D616E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5DD-4512-A3F9-3D224CF1ABE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A1C27899-A78E-4D0D-B82E-380B6E9C84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A5DD-4512-A3F9-3D224CF1ABE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D94E00FB-0DD5-40AD-9A0F-CE6F2FA0B8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A5DD-4512-A3F9-3D224CF1ABE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75526C00-FE62-4DFD-9B8A-B7111486AD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097-4AB2-957B-086ADA40E64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5BC8538E-D9F4-40AE-8A6A-9DE4E0F25C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097-4AB2-957B-086ADA40E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'VTM-noMCTF'!$C$2:$C$41</c:f>
              <c:numCache>
                <c:formatCode>General</c:formatCode>
                <c:ptCount val="40"/>
                <c:pt idx="0">
                  <c:v>980904.91119999997</c:v>
                </c:pt>
                <c:pt idx="1">
                  <c:v>865911.85679999995</c:v>
                </c:pt>
                <c:pt idx="2">
                  <c:v>737932.14879999997</c:v>
                </c:pt>
                <c:pt idx="3">
                  <c:v>627786.88320000004</c:v>
                </c:pt>
                <c:pt idx="4">
                  <c:v>534692.69200000004</c:v>
                </c:pt>
                <c:pt idx="5">
                  <c:v>447363.46</c:v>
                </c:pt>
                <c:pt idx="6">
                  <c:v>371329.29119999998</c:v>
                </c:pt>
                <c:pt idx="7">
                  <c:v>276300.40000000002</c:v>
                </c:pt>
                <c:pt idx="8">
                  <c:v>211369.99119999999</c:v>
                </c:pt>
                <c:pt idx="9">
                  <c:v>155747.88399999999</c:v>
                </c:pt>
                <c:pt idx="10">
                  <c:v>122287.9512</c:v>
                </c:pt>
                <c:pt idx="11">
                  <c:v>102679.4624</c:v>
                </c:pt>
                <c:pt idx="12">
                  <c:v>77484.613599999997</c:v>
                </c:pt>
                <c:pt idx="13">
                  <c:v>63029.091999999997</c:v>
                </c:pt>
                <c:pt idx="14">
                  <c:v>47997.380799999999</c:v>
                </c:pt>
                <c:pt idx="15">
                  <c:v>39008.903200000001</c:v>
                </c:pt>
                <c:pt idx="16">
                  <c:v>32034.741600000001</c:v>
                </c:pt>
                <c:pt idx="17">
                  <c:v>26794.567200000001</c:v>
                </c:pt>
                <c:pt idx="18">
                  <c:v>22999.309600000001</c:v>
                </c:pt>
                <c:pt idx="19">
                  <c:v>18935.740000000002</c:v>
                </c:pt>
                <c:pt idx="20">
                  <c:v>16500.871200000001</c:v>
                </c:pt>
                <c:pt idx="21">
                  <c:v>14227.552</c:v>
                </c:pt>
                <c:pt idx="22">
                  <c:v>12415.92</c:v>
                </c:pt>
                <c:pt idx="23">
                  <c:v>10843.388000000001</c:v>
                </c:pt>
                <c:pt idx="24">
                  <c:v>9251.4495999999999</c:v>
                </c:pt>
                <c:pt idx="25">
                  <c:v>8034.6080000000002</c:v>
                </c:pt>
                <c:pt idx="26">
                  <c:v>6990.9856</c:v>
                </c:pt>
                <c:pt idx="27">
                  <c:v>6094.1647999999996</c:v>
                </c:pt>
                <c:pt idx="28">
                  <c:v>5270.9687999999996</c:v>
                </c:pt>
                <c:pt idx="29">
                  <c:v>4574.4647999999997</c:v>
                </c:pt>
                <c:pt idx="30">
                  <c:v>3943.74</c:v>
                </c:pt>
                <c:pt idx="31">
                  <c:v>3412.2736</c:v>
                </c:pt>
                <c:pt idx="32">
                  <c:v>2933.9879999999998</c:v>
                </c:pt>
                <c:pt idx="33">
                  <c:v>2521.9576000000002</c:v>
                </c:pt>
                <c:pt idx="34">
                  <c:v>2155.9023999999999</c:v>
                </c:pt>
                <c:pt idx="35">
                  <c:v>1838.2112</c:v>
                </c:pt>
                <c:pt idx="36">
                  <c:v>1562.1215999999999</c:v>
                </c:pt>
                <c:pt idx="37">
                  <c:v>1321.3335999999999</c:v>
                </c:pt>
                <c:pt idx="38">
                  <c:v>1116.048</c:v>
                </c:pt>
                <c:pt idx="39">
                  <c:v>937.43039999999996</c:v>
                </c:pt>
              </c:numCache>
            </c:numRef>
          </c:xVal>
          <c:yVal>
            <c:numRef>
              <c:f>'VTM-noMCTF'!$D$2:$D$41</c:f>
              <c:numCache>
                <c:formatCode>General</c:formatCode>
                <c:ptCount val="40"/>
                <c:pt idx="0">
                  <c:v>46.958500000000001</c:v>
                </c:pt>
                <c:pt idx="1">
                  <c:v>45.964500000000001</c:v>
                </c:pt>
                <c:pt idx="2">
                  <c:v>44.998699999999999</c:v>
                </c:pt>
                <c:pt idx="3">
                  <c:v>44.042299999999997</c:v>
                </c:pt>
                <c:pt idx="4">
                  <c:v>43.101799999999997</c:v>
                </c:pt>
                <c:pt idx="5">
                  <c:v>42.201700000000002</c:v>
                </c:pt>
                <c:pt idx="6">
                  <c:v>41.326999999999998</c:v>
                </c:pt>
                <c:pt idx="7">
                  <c:v>40.110100000000003</c:v>
                </c:pt>
                <c:pt idx="8">
                  <c:v>39.250900000000001</c:v>
                </c:pt>
                <c:pt idx="9">
                  <c:v>38.424199999999999</c:v>
                </c:pt>
                <c:pt idx="10">
                  <c:v>37.885599999999997</c:v>
                </c:pt>
                <c:pt idx="11">
                  <c:v>37.522199999999998</c:v>
                </c:pt>
                <c:pt idx="12">
                  <c:v>37.037300000000002</c:v>
                </c:pt>
                <c:pt idx="13">
                  <c:v>36.705800000000004</c:v>
                </c:pt>
                <c:pt idx="14">
                  <c:v>36.281399999999998</c:v>
                </c:pt>
                <c:pt idx="15">
                  <c:v>35.930100000000003</c:v>
                </c:pt>
                <c:pt idx="16">
                  <c:v>35.584699999999998</c:v>
                </c:pt>
                <c:pt idx="17">
                  <c:v>35.258499999999998</c:v>
                </c:pt>
                <c:pt idx="18">
                  <c:v>34.9499</c:v>
                </c:pt>
                <c:pt idx="19">
                  <c:v>34.508000000000003</c:v>
                </c:pt>
                <c:pt idx="20">
                  <c:v>34.167400000000001</c:v>
                </c:pt>
                <c:pt idx="21">
                  <c:v>33.770400000000002</c:v>
                </c:pt>
                <c:pt idx="22">
                  <c:v>33.392499999999998</c:v>
                </c:pt>
                <c:pt idx="23">
                  <c:v>33.001800000000003</c:v>
                </c:pt>
                <c:pt idx="24">
                  <c:v>32.5276</c:v>
                </c:pt>
                <c:pt idx="25">
                  <c:v>32.104999999999997</c:v>
                </c:pt>
                <c:pt idx="26">
                  <c:v>31.674700000000001</c:v>
                </c:pt>
                <c:pt idx="27">
                  <c:v>31.235600000000002</c:v>
                </c:pt>
                <c:pt idx="28">
                  <c:v>30.7865</c:v>
                </c:pt>
                <c:pt idx="29">
                  <c:v>30.330400000000001</c:v>
                </c:pt>
                <c:pt idx="30">
                  <c:v>29.872699999999998</c:v>
                </c:pt>
                <c:pt idx="31">
                  <c:v>29.4099</c:v>
                </c:pt>
                <c:pt idx="32">
                  <c:v>28.947399999999998</c:v>
                </c:pt>
                <c:pt idx="33">
                  <c:v>28.4801</c:v>
                </c:pt>
                <c:pt idx="34">
                  <c:v>28.0167</c:v>
                </c:pt>
                <c:pt idx="35">
                  <c:v>27.553000000000001</c:v>
                </c:pt>
                <c:pt idx="36">
                  <c:v>27.089300000000001</c:v>
                </c:pt>
                <c:pt idx="37">
                  <c:v>26.626000000000001</c:v>
                </c:pt>
                <c:pt idx="38">
                  <c:v>26.1783</c:v>
                </c:pt>
                <c:pt idx="39">
                  <c:v>25.7254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'VTM-noMCTF'!$B$2:$B$41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8-A5DD-4512-A3F9-3D224CF1ABE2}"/>
            </c:ext>
          </c:extLst>
        </c:ser>
        <c:ser>
          <c:idx val="0"/>
          <c:order val="1"/>
          <c:tx>
            <c:v>VTM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68992321-27D6-4B29-B5C7-E48DFE65C0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E0A-4B8B-9A25-D69DED0C515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475FA80-A1CD-46ED-A477-CB0F69EFA0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E0A-4B8B-9A25-D69DED0C515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9FE9EDE-CD77-448B-A901-F3BA7F34F7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E0A-4B8B-9A25-D69DED0C515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6B019BD-3A99-4298-B367-721F8470AB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E0A-4B8B-9A25-D69DED0C515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A4D131B-5841-4C50-84A0-521B71BC35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E0A-4B8B-9A25-D69DED0C515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AFE08FC-CDA9-4802-8BA8-7C444BFDF4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3E0A-4B8B-9A25-D69DED0C515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8DA829A-DD44-4796-8595-40BA6DA5BF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3E0A-4B8B-9A25-D69DED0C515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0B5ADC9-F975-467E-9A96-C88CF1EA47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3E0A-4B8B-9A25-D69DED0C515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3F1A3EA-C031-4602-832E-2FEB89A0A8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3E0A-4B8B-9A25-D69DED0C515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F1C3CC8-8CC9-4B0E-BAAC-563631891B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3E0A-4B8B-9A25-D69DED0C515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1E40440-A41E-46C1-BDE7-8B6AB8D040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3E0A-4B8B-9A25-D69DED0C515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915A2B4F-6377-4EB6-970E-5E2219FAB2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3E0A-4B8B-9A25-D69DED0C515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B0DE5144-5287-49A2-9D23-1062249B0D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3E0A-4B8B-9A25-D69DED0C515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4AEEF590-7EA9-4FA0-A918-F73C5C60B1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3E0A-4B8B-9A25-D69DED0C515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E58F1BE7-4587-4155-84AE-1DDA594CB7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5DD-4512-A3F9-3D224CF1ABE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DBAD78F0-FA30-4BD2-9852-6C064A1FFD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5DD-4512-A3F9-3D224CF1ABE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8B40ADE-2204-4629-BF42-0401747157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5DD-4512-A3F9-3D224CF1ABE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967C3026-E3CB-48BB-839D-8000B1281F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5DD-4512-A3F9-3D224CF1ABE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0C3C49D8-BBF5-4DB0-A3EC-E009E4F5C5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5DD-4512-A3F9-3D224CF1ABE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388C2AA-1B0F-402C-B100-4AF8EB90CB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5DD-4512-A3F9-3D224CF1ABE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40BCEE5A-FBD5-4D59-B0FE-67EFC8F515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5DD-4512-A3F9-3D224CF1ABE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329FAA4C-E4D5-4DD8-A7FF-7BCEA7E046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5DD-4512-A3F9-3D224CF1ABE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5F1167A3-BF9B-40AF-ABE7-1DD0A4197D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5DD-4512-A3F9-3D224CF1ABE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A19D9368-C365-431D-BB25-0F242A06C3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5DD-4512-A3F9-3D224CF1ABE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AB1B52B2-6F2F-42E4-B95C-95B7383E82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5DD-4512-A3F9-3D224CF1ABE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DF36B9E3-1E5C-4C8C-BCCB-964F37A5FD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5DD-4512-A3F9-3D224CF1ABE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094047F6-B2AE-4D65-8085-1F84D5885F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5DD-4512-A3F9-3D224CF1ABE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EB3433AC-EDED-41E4-B3AD-2D20527609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5DD-4512-A3F9-3D224CF1ABE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B2AC7A8C-33A1-4C57-A8BF-4623327DE8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5DD-4512-A3F9-3D224CF1ABE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6226B8FB-F126-48C1-ADBF-B6977DA133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5DD-4512-A3F9-3D224CF1ABE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B78342B4-824C-4B78-ABE4-AF284D7996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5DD-4512-A3F9-3D224CF1ABE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3463BB0C-B05E-4EEF-A97D-5D87AF90E0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5DD-4512-A3F9-3D224CF1ABE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CB5F342F-3F42-42CB-A43B-D7067C098C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5DD-4512-A3F9-3D224CF1ABE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D7219EA1-4288-40FC-ADAD-25B4710599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5DD-4512-A3F9-3D224CF1ABE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FB4B6C35-99E3-48C8-8364-BEB1F66269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5DD-4512-A3F9-3D224CF1ABE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B8A4CFB7-E1C9-43E6-9741-3BD4D8C8EC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5DD-4512-A3F9-3D224CF1ABE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A092E32A-A404-4B94-81A8-A308596C66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5DD-4512-A3F9-3D224CF1ABE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4F3DAFCF-2E79-4F3B-A215-BB9F7B186F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5DD-4512-A3F9-3D224CF1ABE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B1F7FA84-22C3-42F5-B307-4BA6FD9456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4097-4AB2-957B-086ADA40E64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BAB82481-E86F-4D01-A94B-EB9A0393EF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097-4AB2-957B-086ADA40E6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VTM!$C$2:$C$41</c:f>
              <c:numCache>
                <c:formatCode>General</c:formatCode>
                <c:ptCount val="40"/>
                <c:pt idx="0">
                  <c:v>980904.91119999997</c:v>
                </c:pt>
                <c:pt idx="1">
                  <c:v>865911.85679999995</c:v>
                </c:pt>
                <c:pt idx="2">
                  <c:v>737932.14879999997</c:v>
                </c:pt>
                <c:pt idx="3">
                  <c:v>627786.88320000004</c:v>
                </c:pt>
                <c:pt idx="4">
                  <c:v>534692.69200000004</c:v>
                </c:pt>
                <c:pt idx="5">
                  <c:v>396341.78879999998</c:v>
                </c:pt>
                <c:pt idx="6">
                  <c:v>322575.69280000002</c:v>
                </c:pt>
                <c:pt idx="7">
                  <c:v>232511.03520000001</c:v>
                </c:pt>
                <c:pt idx="8">
                  <c:v>171733.0552</c:v>
                </c:pt>
                <c:pt idx="9">
                  <c:v>120540.0496</c:v>
                </c:pt>
                <c:pt idx="10">
                  <c:v>92047.835999999996</c:v>
                </c:pt>
                <c:pt idx="11">
                  <c:v>76045.849600000001</c:v>
                </c:pt>
                <c:pt idx="12">
                  <c:v>57244.033600000002</c:v>
                </c:pt>
                <c:pt idx="13">
                  <c:v>47776.322399999997</c:v>
                </c:pt>
                <c:pt idx="14">
                  <c:v>38616.2624</c:v>
                </c:pt>
                <c:pt idx="15">
                  <c:v>32567.896799999999</c:v>
                </c:pt>
                <c:pt idx="16">
                  <c:v>27712.689600000002</c:v>
                </c:pt>
                <c:pt idx="17">
                  <c:v>24044.3256</c:v>
                </c:pt>
                <c:pt idx="18">
                  <c:v>21103.096799999999</c:v>
                </c:pt>
                <c:pt idx="19">
                  <c:v>17693.114399999999</c:v>
                </c:pt>
                <c:pt idx="20">
                  <c:v>15571.648800000001</c:v>
                </c:pt>
                <c:pt idx="21">
                  <c:v>13538.3608</c:v>
                </c:pt>
                <c:pt idx="22">
                  <c:v>11877.3184</c:v>
                </c:pt>
                <c:pt idx="23">
                  <c:v>10412.120800000001</c:v>
                </c:pt>
                <c:pt idx="24">
                  <c:v>8935.5144</c:v>
                </c:pt>
                <c:pt idx="25">
                  <c:v>7781.1855999999998</c:v>
                </c:pt>
                <c:pt idx="26">
                  <c:v>6789.5191999999997</c:v>
                </c:pt>
                <c:pt idx="27">
                  <c:v>5929.384</c:v>
                </c:pt>
                <c:pt idx="28">
                  <c:v>5136.3383999999996</c:v>
                </c:pt>
                <c:pt idx="29">
                  <c:v>4467.8544000000002</c:v>
                </c:pt>
                <c:pt idx="30">
                  <c:v>3859.5128</c:v>
                </c:pt>
                <c:pt idx="31">
                  <c:v>3344.7240000000002</c:v>
                </c:pt>
                <c:pt idx="32">
                  <c:v>2875.1808000000001</c:v>
                </c:pt>
                <c:pt idx="33">
                  <c:v>2478.0183999999999</c:v>
                </c:pt>
                <c:pt idx="34">
                  <c:v>2120.3760000000002</c:v>
                </c:pt>
                <c:pt idx="35">
                  <c:v>1809.2560000000001</c:v>
                </c:pt>
                <c:pt idx="36">
                  <c:v>1540.152</c:v>
                </c:pt>
                <c:pt idx="37">
                  <c:v>1303.9728</c:v>
                </c:pt>
                <c:pt idx="38">
                  <c:v>1102.0064</c:v>
                </c:pt>
                <c:pt idx="39">
                  <c:v>926.13440000000003</c:v>
                </c:pt>
              </c:numCache>
            </c:numRef>
          </c:xVal>
          <c:yVal>
            <c:numRef>
              <c:f>VTM!$D$2:$D$41</c:f>
              <c:numCache>
                <c:formatCode>General</c:formatCode>
                <c:ptCount val="40"/>
                <c:pt idx="0">
                  <c:v>46.958500000000001</c:v>
                </c:pt>
                <c:pt idx="1">
                  <c:v>45.964500000000001</c:v>
                </c:pt>
                <c:pt idx="2">
                  <c:v>44.998699999999999</c:v>
                </c:pt>
                <c:pt idx="3">
                  <c:v>44.042299999999997</c:v>
                </c:pt>
                <c:pt idx="4">
                  <c:v>43.101999999999997</c:v>
                </c:pt>
                <c:pt idx="5">
                  <c:v>41.728999999999999</c:v>
                </c:pt>
                <c:pt idx="6">
                  <c:v>40.841000000000001</c:v>
                </c:pt>
                <c:pt idx="7">
                  <c:v>39.625</c:v>
                </c:pt>
                <c:pt idx="8">
                  <c:v>38.781999999999996</c:v>
                </c:pt>
                <c:pt idx="9">
                  <c:v>37.991</c:v>
                </c:pt>
                <c:pt idx="10">
                  <c:v>37.506</c:v>
                </c:pt>
                <c:pt idx="11">
                  <c:v>37.186999999999998</c:v>
                </c:pt>
                <c:pt idx="12">
                  <c:v>36.783000000000001</c:v>
                </c:pt>
                <c:pt idx="13">
                  <c:v>36.514000000000003</c:v>
                </c:pt>
                <c:pt idx="14">
                  <c:v>36.165999999999997</c:v>
                </c:pt>
                <c:pt idx="15">
                  <c:v>35.847999999999999</c:v>
                </c:pt>
                <c:pt idx="16">
                  <c:v>35.527000000000001</c:v>
                </c:pt>
                <c:pt idx="17">
                  <c:v>35.215000000000003</c:v>
                </c:pt>
                <c:pt idx="18">
                  <c:v>34.911000000000001</c:v>
                </c:pt>
                <c:pt idx="19">
                  <c:v>34.475999999999999</c:v>
                </c:pt>
                <c:pt idx="20">
                  <c:v>34.134999999999998</c:v>
                </c:pt>
                <c:pt idx="21">
                  <c:v>33.74</c:v>
                </c:pt>
                <c:pt idx="22">
                  <c:v>33.36</c:v>
                </c:pt>
                <c:pt idx="23">
                  <c:v>32.969000000000001</c:v>
                </c:pt>
                <c:pt idx="24">
                  <c:v>32.5</c:v>
                </c:pt>
                <c:pt idx="25">
                  <c:v>32.079000000000001</c:v>
                </c:pt>
                <c:pt idx="26">
                  <c:v>31.65</c:v>
                </c:pt>
                <c:pt idx="27">
                  <c:v>31.212</c:v>
                </c:pt>
                <c:pt idx="28">
                  <c:v>30.763000000000002</c:v>
                </c:pt>
                <c:pt idx="29">
                  <c:v>30.311</c:v>
                </c:pt>
                <c:pt idx="30">
                  <c:v>29.853000000000002</c:v>
                </c:pt>
                <c:pt idx="31">
                  <c:v>29.39</c:v>
                </c:pt>
                <c:pt idx="32">
                  <c:v>28.928000000000001</c:v>
                </c:pt>
                <c:pt idx="33">
                  <c:v>28.465</c:v>
                </c:pt>
                <c:pt idx="34">
                  <c:v>27.998999999999999</c:v>
                </c:pt>
                <c:pt idx="35">
                  <c:v>27.536000000000001</c:v>
                </c:pt>
                <c:pt idx="36">
                  <c:v>27.077000000000002</c:v>
                </c:pt>
                <c:pt idx="37">
                  <c:v>26.614000000000001</c:v>
                </c:pt>
                <c:pt idx="38">
                  <c:v>26.161000000000001</c:v>
                </c:pt>
                <c:pt idx="39">
                  <c:v>25.71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178-4C61-8623-821FFA954994}"/>
            </c:ext>
          </c:extLst>
        </c:ser>
        <c:ser>
          <c:idx val="2"/>
          <c:order val="2"/>
          <c:tx>
            <c:v>HM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A03EF48-6B01-44F8-9708-50361DEBC0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A3C-46D6-97C6-2D0202C7480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A047D60-C408-4F90-A19F-DBCFB4E86E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A3C-46D6-97C6-2D0202C7480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802BFE7-49B0-441A-A42B-7769E7B713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A3C-46D6-97C6-2D0202C7480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3382180-18FC-4DF0-A4DF-5753C09AD8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A3C-46D6-97C6-2D0202C7480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25E9458-7942-49AA-AA72-5639A3531C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A3C-46D6-97C6-2D0202C7480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9A4C5A6-304A-4ABF-8EEE-34320991E6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A3C-46D6-97C6-2D0202C7480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16DFA1F-4285-4CAE-91E8-35D923F13E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A3C-46D6-97C6-2D0202C748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02573CC-E3AB-4534-B6A0-9130ACA5D0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A3C-46D6-97C6-2D0202C7480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03D5410-124A-4099-8409-2DD8FBA3EE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A3C-46D6-97C6-2D0202C7480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3186C45-CEE4-4783-B99C-041D68D720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4A3C-46D6-97C6-2D0202C7480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B449E646-A7BF-4CE3-90C0-481607A77A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4A3C-46D6-97C6-2D0202C7480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E5E8AB42-46DE-44F6-AA5F-ECF4B1EE1B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4A3C-46D6-97C6-2D0202C7480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92E1123-E234-4FFC-B7FE-25AE6C4AB1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A3C-46D6-97C6-2D0202C7480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AA2165FF-1FE9-480C-A2B8-45FE3E4FC8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4A3C-46D6-97C6-2D0202C74800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50C21A4-8977-446A-BF29-A57D105085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4A3C-46D6-97C6-2D0202C7480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9B3AB8D-E9A4-4E65-B129-500435CD45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4A3C-46D6-97C6-2D0202C74800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FA7614C-3613-436B-B495-66698428AD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A3C-46D6-97C6-2D0202C74800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0F84A28B-66AF-476C-8A0F-2A311851FA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4A3C-46D6-97C6-2D0202C74800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3E7C7D58-885E-498D-B53A-F5BACBD0D9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4A3C-46D6-97C6-2D0202C74800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BEAC971F-D2F5-434E-ACC8-EE7705E809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4A3C-46D6-97C6-2D0202C74800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C03184B2-E1AD-4DDA-A866-043AB1542B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4A3C-46D6-97C6-2D0202C74800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A94C7147-12D0-4F2F-8C76-3F4BAFDB42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4A3C-46D6-97C6-2D0202C74800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8AFF413E-A40D-4AC9-AD16-A9B22D1987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4A3C-46D6-97C6-2D0202C74800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1E3FDD71-43AB-4E2F-8D6D-AF91B8E325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4A3C-46D6-97C6-2D0202C74800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9793AEB8-6524-4671-A96A-AC599B9B84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4A3C-46D6-97C6-2D0202C74800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1193FD20-73AB-48FA-AAB4-A2C2AE3102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4A3C-46D6-97C6-2D0202C74800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FF66E788-C27A-4711-8F5E-08FF7E88B3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4A3C-46D6-97C6-2D0202C74800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3592C616-EC29-4EF0-A0D9-EE4D3B037E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4A3C-46D6-97C6-2D0202C74800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78350C6D-D649-41E3-934D-FB2812A0E0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4A3C-46D6-97C6-2D0202C74800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85FCDAFD-E893-4E6C-B0A1-2F6F09E3AA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4A3C-46D6-97C6-2D0202C74800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E4592E36-FA7E-4455-9D08-6B48028073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4A3C-46D6-97C6-2D0202C74800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40D5F987-5E56-457E-81AE-4AB600E05B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4A3C-46D6-97C6-2D0202C74800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A4932CA9-9A97-48B5-B06E-6E3E85B8EE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4A3C-46D6-97C6-2D0202C74800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5ECC43E1-0EC0-4130-8D62-DC46BC7486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4A3C-46D6-97C6-2D0202C74800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3C8A7279-924C-4B52-ACEB-CCF7F244E3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4A3C-46D6-97C6-2D0202C74800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A01AD03B-642B-4DD0-B0DF-AD9A3868B0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4A3C-46D6-97C6-2D0202C74800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8FE4B9E3-A91A-4C65-8E00-0553711450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4A3C-46D6-97C6-2D0202C74800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04042D14-DDA6-4945-9920-327BD3F350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4A3C-46D6-97C6-2D0202C74800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317485BE-5357-4F60-A034-6E8072FEEB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4A3C-46D6-97C6-2D0202C74800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B5A54EF6-7609-4823-892F-794ADD2623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4A3C-46D6-97C6-2D0202C748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HM!$C$2:$C$41</c:f>
              <c:numCache>
                <c:formatCode>General</c:formatCode>
                <c:ptCount val="40"/>
                <c:pt idx="0">
                  <c:v>951878.22640000004</c:v>
                </c:pt>
                <c:pt idx="1">
                  <c:v>839234.01679999998</c:v>
                </c:pt>
                <c:pt idx="2">
                  <c:v>729217.86080000002</c:v>
                </c:pt>
                <c:pt idx="3">
                  <c:v>626435.90159999998</c:v>
                </c:pt>
                <c:pt idx="4">
                  <c:v>530401.9264</c:v>
                </c:pt>
                <c:pt idx="5">
                  <c:v>383632.44319999998</c:v>
                </c:pt>
                <c:pt idx="6">
                  <c:v>307951.96720000001</c:v>
                </c:pt>
                <c:pt idx="7">
                  <c:v>241654.90160000001</c:v>
                </c:pt>
                <c:pt idx="8">
                  <c:v>168271.9448</c:v>
                </c:pt>
                <c:pt idx="9">
                  <c:v>129664.42720000001</c:v>
                </c:pt>
                <c:pt idx="10">
                  <c:v>101390.84</c:v>
                </c:pt>
                <c:pt idx="11">
                  <c:v>74263.396800000002</c:v>
                </c:pt>
                <c:pt idx="12">
                  <c:v>60311.344799999999</c:v>
                </c:pt>
                <c:pt idx="13">
                  <c:v>51990.271999999997</c:v>
                </c:pt>
                <c:pt idx="14">
                  <c:v>44253.588799999998</c:v>
                </c:pt>
                <c:pt idx="15">
                  <c:v>36571.069600000003</c:v>
                </c:pt>
                <c:pt idx="16">
                  <c:v>31662.885600000001</c:v>
                </c:pt>
                <c:pt idx="17">
                  <c:v>27989.716</c:v>
                </c:pt>
                <c:pt idx="18">
                  <c:v>24294.315200000001</c:v>
                </c:pt>
                <c:pt idx="19">
                  <c:v>21397.2464</c:v>
                </c:pt>
                <c:pt idx="20">
                  <c:v>18471.196</c:v>
                </c:pt>
                <c:pt idx="21">
                  <c:v>16088.424800000001</c:v>
                </c:pt>
                <c:pt idx="22">
                  <c:v>14266.9872</c:v>
                </c:pt>
                <c:pt idx="23">
                  <c:v>12308.172</c:v>
                </c:pt>
                <c:pt idx="24">
                  <c:v>10811.2472</c:v>
                </c:pt>
                <c:pt idx="25">
                  <c:v>9435.6191999999992</c:v>
                </c:pt>
                <c:pt idx="26">
                  <c:v>8281.3855999999996</c:v>
                </c:pt>
                <c:pt idx="27">
                  <c:v>7213.3711999999996</c:v>
                </c:pt>
                <c:pt idx="28">
                  <c:v>6300.8631999999998</c:v>
                </c:pt>
                <c:pt idx="29">
                  <c:v>5435.2528000000002</c:v>
                </c:pt>
                <c:pt idx="30">
                  <c:v>4732.7704000000003</c:v>
                </c:pt>
                <c:pt idx="31">
                  <c:v>4154.8152</c:v>
                </c:pt>
                <c:pt idx="32">
                  <c:v>3786.0623999999998</c:v>
                </c:pt>
                <c:pt idx="33">
                  <c:v>3491.9016000000001</c:v>
                </c:pt>
                <c:pt idx="34">
                  <c:v>3257.62</c:v>
                </c:pt>
                <c:pt idx="35">
                  <c:v>3053.3024</c:v>
                </c:pt>
                <c:pt idx="36">
                  <c:v>2899.1343999999999</c:v>
                </c:pt>
                <c:pt idx="37">
                  <c:v>2772.2584000000002</c:v>
                </c:pt>
                <c:pt idx="38">
                  <c:v>2686.4232000000002</c:v>
                </c:pt>
                <c:pt idx="39">
                  <c:v>2627.3040000000001</c:v>
                </c:pt>
              </c:numCache>
            </c:numRef>
          </c:xVal>
          <c:yVal>
            <c:numRef>
              <c:f>HM!$D$2:$D$41</c:f>
              <c:numCache>
                <c:formatCode>General</c:formatCode>
                <c:ptCount val="40"/>
                <c:pt idx="0">
                  <c:v>46.182099999999998</c:v>
                </c:pt>
                <c:pt idx="1">
                  <c:v>45.166699999999999</c:v>
                </c:pt>
                <c:pt idx="2">
                  <c:v>44.149000000000001</c:v>
                </c:pt>
                <c:pt idx="3">
                  <c:v>43.173400000000001</c:v>
                </c:pt>
                <c:pt idx="4">
                  <c:v>42.246899999999997</c:v>
                </c:pt>
                <c:pt idx="5">
                  <c:v>40.810699999999997</c:v>
                </c:pt>
                <c:pt idx="6">
                  <c:v>39.971299999999999</c:v>
                </c:pt>
                <c:pt idx="7">
                  <c:v>39.183</c:v>
                </c:pt>
                <c:pt idx="8">
                  <c:v>38.199599999999997</c:v>
                </c:pt>
                <c:pt idx="9">
                  <c:v>37.661700000000003</c:v>
                </c:pt>
                <c:pt idx="10">
                  <c:v>37.2211</c:v>
                </c:pt>
                <c:pt idx="11">
                  <c:v>36.687800000000003</c:v>
                </c:pt>
                <c:pt idx="12">
                  <c:v>36.354700000000001</c:v>
                </c:pt>
                <c:pt idx="13">
                  <c:v>36.089599999999997</c:v>
                </c:pt>
                <c:pt idx="14">
                  <c:v>35.782600000000002</c:v>
                </c:pt>
                <c:pt idx="15">
                  <c:v>35.371200000000002</c:v>
                </c:pt>
                <c:pt idx="16">
                  <c:v>35.018799999999999</c:v>
                </c:pt>
                <c:pt idx="17">
                  <c:v>34.705199999999998</c:v>
                </c:pt>
                <c:pt idx="18">
                  <c:v>34.322899999999997</c:v>
                </c:pt>
                <c:pt idx="19">
                  <c:v>33.969000000000001</c:v>
                </c:pt>
                <c:pt idx="20">
                  <c:v>33.527999999999999</c:v>
                </c:pt>
                <c:pt idx="21">
                  <c:v>33.083399999999997</c:v>
                </c:pt>
                <c:pt idx="22">
                  <c:v>32.682299999999998</c:v>
                </c:pt>
                <c:pt idx="23">
                  <c:v>32.202199999999998</c:v>
                </c:pt>
                <c:pt idx="24">
                  <c:v>31.773</c:v>
                </c:pt>
                <c:pt idx="25">
                  <c:v>31.331399999999999</c:v>
                </c:pt>
                <c:pt idx="26">
                  <c:v>30.8873</c:v>
                </c:pt>
                <c:pt idx="27">
                  <c:v>30.434899999999999</c:v>
                </c:pt>
                <c:pt idx="28">
                  <c:v>29.973500000000001</c:v>
                </c:pt>
                <c:pt idx="29">
                  <c:v>29.507000000000001</c:v>
                </c:pt>
                <c:pt idx="30">
                  <c:v>29.0398</c:v>
                </c:pt>
                <c:pt idx="31">
                  <c:v>28.6281</c:v>
                </c:pt>
                <c:pt idx="32">
                  <c:v>28.309000000000001</c:v>
                </c:pt>
                <c:pt idx="33">
                  <c:v>28.049499999999998</c:v>
                </c:pt>
                <c:pt idx="34">
                  <c:v>27.785499999999999</c:v>
                </c:pt>
                <c:pt idx="35">
                  <c:v>27.5185</c:v>
                </c:pt>
                <c:pt idx="36">
                  <c:v>27.3035</c:v>
                </c:pt>
                <c:pt idx="37">
                  <c:v>27.091999999999999</c:v>
                </c:pt>
                <c:pt idx="38">
                  <c:v>26.884799999999998</c:v>
                </c:pt>
                <c:pt idx="39">
                  <c:v>26.747900000000001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HM!$B$2:$B$41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A3C-46D6-97C6-2D0202C74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50080"/>
        <c:axId val="447250408"/>
      </c:scatterChart>
      <c:valAx>
        <c:axId val="447250080"/>
        <c:scaling>
          <c:logBase val="10"/>
          <c:orientation val="minMax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Bitrate (KBit/s)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408"/>
        <c:crosses val="autoZero"/>
        <c:crossBetween val="midCat"/>
      </c:valAx>
      <c:valAx>
        <c:axId val="447250408"/>
        <c:scaling>
          <c:orientation val="minMax"/>
          <c:min val="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PSNR-Y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338632634317494"/>
          <c:y val="0.69497568829040324"/>
          <c:w val="0.17023983275882609"/>
          <c:h val="0.14917229748149852"/>
        </c:manualLayout>
      </c:layout>
      <c:overlay val="1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DinnerScene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VTM (no MCTF)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EFB10B6-6B8A-4D26-9A4F-280D8FED63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C7B-4BE2-BA2C-07CF9183851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F875611-8984-4D85-9B7D-111F5C0AA6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FC7B-4BE2-BA2C-07CF9183851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4FA2989-A02F-4C6F-B952-8D3FF1880E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FC7B-4BE2-BA2C-07CF9183851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2549A3E-43DF-47B2-B4F2-17D16C3BCC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FC7B-4BE2-BA2C-07CF9183851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98A1672-103B-4998-A725-FB9CC3C701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FC7B-4BE2-BA2C-07CF9183851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AA2332C-E333-4FAC-8360-4ED86B5B2D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FC7B-4BE2-BA2C-07CF9183851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2666183-7E84-4D02-B600-0AF364CDA1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FC7B-4BE2-BA2C-07CF9183851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E67448A-7093-4EA0-BF9C-C61E8DFABB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FC7B-4BE2-BA2C-07CF9183851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93123A7-793C-4B6B-8996-3479464E59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FC7B-4BE2-BA2C-07CF9183851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23DBF72-BDC6-4BB5-BB8A-5E4371DB19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FC7B-4BE2-BA2C-07CF9183851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9300D8E0-4C16-40B0-8FCB-7E0D911918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FC7B-4BE2-BA2C-07CF9183851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B7C321A1-3930-4955-AA95-F9042199C8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FC7B-4BE2-BA2C-07CF9183851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BFA9A83-042D-4626-B552-7A1C6EBB7D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FC7B-4BE2-BA2C-07CF9183851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2F3B90AF-23A7-4C0A-99D9-D9D59704F9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FC7B-4BE2-BA2C-07CF9183851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E24B430-B57E-4D76-8453-34C213BE25A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FC7B-4BE2-BA2C-07CF9183851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F2394EA-A3D9-48B6-BAA3-17CFD4D392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FC7B-4BE2-BA2C-07CF9183851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675B4ACB-859D-4A9E-929C-F75F64E16C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FC7B-4BE2-BA2C-07CF9183851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65119A29-C9FB-4BB0-8100-EF858C57D5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FC7B-4BE2-BA2C-07CF9183851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83F0558A-CDE8-4C8A-885E-7AAD079AED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FC7B-4BE2-BA2C-07CF9183851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AEFEB7F7-9319-47BF-8DF4-29E83D230C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FC7B-4BE2-BA2C-07CF9183851E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E14FCE01-4A5B-49EF-B657-7693735B33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FC7B-4BE2-BA2C-07CF9183851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21AA31B7-354B-4B81-A3F9-9DDC23D9F0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FC7B-4BE2-BA2C-07CF9183851E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5DFBC11B-0BBE-4497-A849-522ECFAE6D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FC7B-4BE2-BA2C-07CF9183851E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0C25FF3F-A8B5-487D-A0AF-F6C8771EA1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FC7B-4BE2-BA2C-07CF9183851E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069C1037-1688-4538-B20F-78A993ADC5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FC7B-4BE2-BA2C-07CF9183851E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49F7043A-86A5-4BD4-A75E-7A2C2686E5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FC7B-4BE2-BA2C-07CF9183851E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9CF0F194-7645-4715-8538-33F9D35B14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FC7B-4BE2-BA2C-07CF9183851E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2B53A402-5393-4073-8843-965642C86C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FC7B-4BE2-BA2C-07CF9183851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7693D621-FDC8-4727-A19B-A44B80A721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FC7B-4BE2-BA2C-07CF9183851E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F40D96AB-C04A-4B7F-9548-136CD2FDEC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FC7B-4BE2-BA2C-07CF9183851E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3812EBA0-C0C3-438A-B9A1-A5FEC799E6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FC7B-4BE2-BA2C-07CF9183851E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309F0B95-4948-49BB-8202-C15127D7C4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FC7B-4BE2-BA2C-07CF9183851E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7A78D745-2BE7-422C-A77F-AD7734CD3B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FC7B-4BE2-BA2C-07CF9183851E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0A2D417C-A195-4D96-89AF-2B791F1CF7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FC7B-4BE2-BA2C-07CF9183851E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CA858C8C-EBA3-46F9-B3B6-9221A5FEDB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FC7B-4BE2-BA2C-07CF9183851E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6CAB9D60-0A88-4C8A-81EF-9D4378D9BA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FC7B-4BE2-BA2C-07CF9183851E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068DEE6F-A355-4669-A5D2-AF4CB16414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FC7B-4BE2-BA2C-07CF9183851E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0482C656-2FAA-400C-A91A-FD1B7939E6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FC7B-4BE2-BA2C-07CF9183851E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D42CB721-BBD3-43A1-BBA2-3468857CF0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FC7B-4BE2-BA2C-07CF9183851E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72DDBC46-F9F1-40A5-949C-3A5E712311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FC7B-4BE2-BA2C-07CF91838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'VTM-noMCTF'!$C$42:$C$81</c:f>
              <c:numCache>
                <c:formatCode>General</c:formatCode>
                <c:ptCount val="40"/>
                <c:pt idx="0">
                  <c:v>525061.32960000006</c:v>
                </c:pt>
                <c:pt idx="1">
                  <c:v>445017.05200000003</c:v>
                </c:pt>
                <c:pt idx="2">
                  <c:v>368341.74800000002</c:v>
                </c:pt>
                <c:pt idx="3">
                  <c:v>299468.32559999998</c:v>
                </c:pt>
                <c:pt idx="4">
                  <c:v>237862.00880000001</c:v>
                </c:pt>
                <c:pt idx="5">
                  <c:v>182687.19680000001</c:v>
                </c:pt>
                <c:pt idx="6">
                  <c:v>135546.6856</c:v>
                </c:pt>
                <c:pt idx="7">
                  <c:v>87029.314400000003</c:v>
                </c:pt>
                <c:pt idx="8">
                  <c:v>55742.330399999999</c:v>
                </c:pt>
                <c:pt idx="9">
                  <c:v>35025.904799999997</c:v>
                </c:pt>
                <c:pt idx="10">
                  <c:v>24087.2408</c:v>
                </c:pt>
                <c:pt idx="11">
                  <c:v>16139.496800000001</c:v>
                </c:pt>
                <c:pt idx="12">
                  <c:v>9627.8080000000009</c:v>
                </c:pt>
                <c:pt idx="13">
                  <c:v>6187.1751999999997</c:v>
                </c:pt>
                <c:pt idx="14">
                  <c:v>3504.5736000000002</c:v>
                </c:pt>
                <c:pt idx="15">
                  <c:v>2228.5495999999998</c:v>
                </c:pt>
                <c:pt idx="16">
                  <c:v>1361.9344000000001</c:v>
                </c:pt>
                <c:pt idx="17">
                  <c:v>830.23119999999994</c:v>
                </c:pt>
                <c:pt idx="18">
                  <c:v>531.11919999999998</c:v>
                </c:pt>
                <c:pt idx="19">
                  <c:v>369.15679999999998</c:v>
                </c:pt>
                <c:pt idx="20">
                  <c:v>298.62240000000003</c:v>
                </c:pt>
                <c:pt idx="21">
                  <c:v>252.34</c:v>
                </c:pt>
                <c:pt idx="22">
                  <c:v>220.18879999999999</c:v>
                </c:pt>
                <c:pt idx="23">
                  <c:v>193.864</c:v>
                </c:pt>
                <c:pt idx="24">
                  <c:v>170.49520000000001</c:v>
                </c:pt>
                <c:pt idx="25">
                  <c:v>152.27680000000001</c:v>
                </c:pt>
                <c:pt idx="26">
                  <c:v>136.55439999999999</c:v>
                </c:pt>
                <c:pt idx="27">
                  <c:v>123.3312</c:v>
                </c:pt>
                <c:pt idx="28">
                  <c:v>110.8912</c:v>
                </c:pt>
                <c:pt idx="29">
                  <c:v>100.7512</c:v>
                </c:pt>
                <c:pt idx="30">
                  <c:v>91.051199999999994</c:v>
                </c:pt>
                <c:pt idx="31">
                  <c:v>83.376000000000005</c:v>
                </c:pt>
                <c:pt idx="32">
                  <c:v>75.643199999999993</c:v>
                </c:pt>
                <c:pt idx="33">
                  <c:v>69.466399999999993</c:v>
                </c:pt>
                <c:pt idx="34">
                  <c:v>63.430399999999999</c:v>
                </c:pt>
                <c:pt idx="35">
                  <c:v>58.183999999999997</c:v>
                </c:pt>
                <c:pt idx="36">
                  <c:v>53.484000000000002</c:v>
                </c:pt>
                <c:pt idx="37">
                  <c:v>49.152799999999999</c:v>
                </c:pt>
                <c:pt idx="38">
                  <c:v>45.7224</c:v>
                </c:pt>
                <c:pt idx="39">
                  <c:v>42.369599999999998</c:v>
                </c:pt>
              </c:numCache>
            </c:numRef>
          </c:xVal>
          <c:yVal>
            <c:numRef>
              <c:f>'VTM-noMCTF'!$D$42:$D$81</c:f>
              <c:numCache>
                <c:formatCode>General</c:formatCode>
                <c:ptCount val="40"/>
                <c:pt idx="0">
                  <c:v>47.754899999999999</c:v>
                </c:pt>
                <c:pt idx="1">
                  <c:v>46.829500000000003</c:v>
                </c:pt>
                <c:pt idx="2">
                  <c:v>45.949599999999997</c:v>
                </c:pt>
                <c:pt idx="3">
                  <c:v>45.095599999999997</c:v>
                </c:pt>
                <c:pt idx="4">
                  <c:v>44.279000000000003</c:v>
                </c:pt>
                <c:pt idx="5">
                  <c:v>43.521999999999998</c:v>
                </c:pt>
                <c:pt idx="6">
                  <c:v>42.83</c:v>
                </c:pt>
                <c:pt idx="7">
                  <c:v>42.043999999999997</c:v>
                </c:pt>
                <c:pt idx="8">
                  <c:v>41.533000000000001</c:v>
                </c:pt>
                <c:pt idx="9">
                  <c:v>41.167999999999999</c:v>
                </c:pt>
                <c:pt idx="10">
                  <c:v>40.981000000000002</c:v>
                </c:pt>
                <c:pt idx="11">
                  <c:v>40.841000000000001</c:v>
                </c:pt>
                <c:pt idx="12">
                  <c:v>40.719000000000001</c:v>
                </c:pt>
                <c:pt idx="13">
                  <c:v>40.649000000000001</c:v>
                </c:pt>
                <c:pt idx="14">
                  <c:v>40.582000000000001</c:v>
                </c:pt>
                <c:pt idx="15">
                  <c:v>40.540999999999997</c:v>
                </c:pt>
                <c:pt idx="16">
                  <c:v>40.503999999999998</c:v>
                </c:pt>
                <c:pt idx="17">
                  <c:v>40.466999999999999</c:v>
                </c:pt>
                <c:pt idx="18">
                  <c:v>40.436999999999998</c:v>
                </c:pt>
                <c:pt idx="19">
                  <c:v>40.398000000000003</c:v>
                </c:pt>
                <c:pt idx="20">
                  <c:v>40.359000000000002</c:v>
                </c:pt>
                <c:pt idx="21">
                  <c:v>40.308999999999997</c:v>
                </c:pt>
                <c:pt idx="22">
                  <c:v>40.256</c:v>
                </c:pt>
                <c:pt idx="23">
                  <c:v>40.198</c:v>
                </c:pt>
                <c:pt idx="24">
                  <c:v>40.125999999999998</c:v>
                </c:pt>
                <c:pt idx="25">
                  <c:v>40.049999999999997</c:v>
                </c:pt>
                <c:pt idx="26">
                  <c:v>39.966000000000001</c:v>
                </c:pt>
                <c:pt idx="27">
                  <c:v>39.869</c:v>
                </c:pt>
                <c:pt idx="28">
                  <c:v>39.762</c:v>
                </c:pt>
                <c:pt idx="29">
                  <c:v>39.639000000000003</c:v>
                </c:pt>
                <c:pt idx="30">
                  <c:v>39.51</c:v>
                </c:pt>
                <c:pt idx="31">
                  <c:v>39.363</c:v>
                </c:pt>
                <c:pt idx="32">
                  <c:v>39.201999999999998</c:v>
                </c:pt>
                <c:pt idx="33">
                  <c:v>39.011000000000003</c:v>
                </c:pt>
                <c:pt idx="34">
                  <c:v>38.817999999999998</c:v>
                </c:pt>
                <c:pt idx="35">
                  <c:v>38.590000000000003</c:v>
                </c:pt>
                <c:pt idx="36">
                  <c:v>38.348999999999997</c:v>
                </c:pt>
                <c:pt idx="37">
                  <c:v>38.085999999999999</c:v>
                </c:pt>
                <c:pt idx="38">
                  <c:v>37.813000000000002</c:v>
                </c:pt>
                <c:pt idx="39">
                  <c:v>37.497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1-FC7B-4BE2-BA2C-07CF9183851E}"/>
            </c:ext>
          </c:extLst>
        </c:ser>
        <c:ser>
          <c:idx val="0"/>
          <c:order val="1"/>
          <c:tx>
            <c:v>VTM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EB640469-2EB8-4FDF-9FE9-D2E0ED2F4B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C7B-4BE2-BA2C-07CF9183851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2A95752-2046-4843-A537-62377E41C4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C7B-4BE2-BA2C-07CF9183851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5D4A6C9-BD91-41C2-9F7C-AB6A9A9D0D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C7B-4BE2-BA2C-07CF9183851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0FDCCF1-74DE-45E7-9118-A451C1F1E0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C7B-4BE2-BA2C-07CF9183851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94A805C-A984-4B04-8757-D048758144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C7B-4BE2-BA2C-07CF9183851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83D17E8-2340-4367-9BA4-AC671DB98C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C7B-4BE2-BA2C-07CF9183851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8B5AE77-E2F4-448E-A566-14C4099AEDA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C7B-4BE2-BA2C-07CF9183851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44FC89A-E307-47F8-8921-75EB5DD294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C7B-4BE2-BA2C-07CF9183851E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B1DECF0-5D96-4136-9EA0-59E1EC11B3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C7B-4BE2-BA2C-07CF9183851E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999595B-890B-45B7-B0C9-1AB35ACAC8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C7B-4BE2-BA2C-07CF9183851E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3522237-F48C-4F2C-B41E-62C1AE7EF5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C7B-4BE2-BA2C-07CF9183851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1B9D4B2-AC95-4394-AA0E-35E502860B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C7B-4BE2-BA2C-07CF9183851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1A1FEAE-218F-427E-83CB-CC54C21475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C7B-4BE2-BA2C-07CF9183851E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FCBBC857-9319-41E1-BFC9-F5E6303D08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C7B-4BE2-BA2C-07CF9183851E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50526C2-FAAE-4CF6-B726-8588F73026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C7B-4BE2-BA2C-07CF9183851E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13D2BC1-5CC8-4F9E-884F-129016EE07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C7B-4BE2-BA2C-07CF9183851E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9B1FD6B3-F0B4-434D-AA0D-70912CAED6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C7B-4BE2-BA2C-07CF9183851E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D18ADCF-7BC8-4C84-96A6-7C07220E54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C7B-4BE2-BA2C-07CF9183851E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564C1493-39EE-4342-8E74-C6DCD1F755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C7B-4BE2-BA2C-07CF9183851E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16D857FD-6C5C-44E5-8868-2AC9A5D5A8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C7B-4BE2-BA2C-07CF9183851E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78EA4674-7186-4DFF-AF5D-8CBEFC88B2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C7B-4BE2-BA2C-07CF9183851E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11ACFD37-500F-4B61-A2A0-389137D478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C7B-4BE2-BA2C-07CF9183851E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57AAFAEF-6585-4BE4-9A89-EE4BD31F27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C7B-4BE2-BA2C-07CF9183851E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5A579366-53AC-4E9D-BAD3-1C30D28D57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FC7B-4BE2-BA2C-07CF9183851E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AD3C6F08-EE0E-4262-82B3-CCDC348F01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C7B-4BE2-BA2C-07CF9183851E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4A4A6A8B-550E-481E-ADEB-30D8469CF8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C7B-4BE2-BA2C-07CF9183851E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F2DE72B6-15D9-41D2-A05B-5EAD78B940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C7B-4BE2-BA2C-07CF9183851E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6FD8BCA4-B928-435A-A702-67B6FDCA5F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FC7B-4BE2-BA2C-07CF9183851E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89730694-90E4-4AD1-96DE-69372762EA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C7B-4BE2-BA2C-07CF9183851E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9D21FABF-E2B9-488F-8F5A-8F84A9F4A7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C7B-4BE2-BA2C-07CF9183851E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8BC196EA-091A-4A6C-8DA9-9F11B9D1BE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C7B-4BE2-BA2C-07CF9183851E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4B837BCB-8FFB-4351-AAFB-650F1FB359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FC7B-4BE2-BA2C-07CF9183851E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581FB9AD-F549-49F7-AB1C-C91EFA7489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C7B-4BE2-BA2C-07CF9183851E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F6E4AEB2-4C6C-41CD-B135-D5107C2A83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C7B-4BE2-BA2C-07CF9183851E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36830B60-46DC-409E-BE72-B3935493AE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FC7B-4BE2-BA2C-07CF9183851E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DCCF9553-3876-46B1-AC9C-8A5CC22E64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FC7B-4BE2-BA2C-07CF9183851E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840AA651-76B2-4634-A48D-CB11C811F0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FC7B-4BE2-BA2C-07CF9183851E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6DA61580-6E41-4A44-976E-3B09837A95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C7B-4BE2-BA2C-07CF9183851E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FA26DAFF-1232-4E04-9594-BB2DA6F381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C7B-4BE2-BA2C-07CF9183851E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EE7B35B5-36AB-4959-852D-E6C28536E5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C7B-4BE2-BA2C-07CF91838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VTM!$C$42:$C$81</c:f>
              <c:numCache>
                <c:formatCode>General</c:formatCode>
                <c:ptCount val="40"/>
                <c:pt idx="0">
                  <c:v>525061.32960000006</c:v>
                </c:pt>
                <c:pt idx="1">
                  <c:v>445017.05200000003</c:v>
                </c:pt>
                <c:pt idx="2">
                  <c:v>368341.74800000002</c:v>
                </c:pt>
                <c:pt idx="3">
                  <c:v>299468.32559999998</c:v>
                </c:pt>
                <c:pt idx="4">
                  <c:v>237862.00880000001</c:v>
                </c:pt>
                <c:pt idx="5">
                  <c:v>146338.81839999999</c:v>
                </c:pt>
                <c:pt idx="6">
                  <c:v>101409.6784</c:v>
                </c:pt>
                <c:pt idx="7">
                  <c:v>56491.490400000002</c:v>
                </c:pt>
                <c:pt idx="8">
                  <c:v>29352.315999999999</c:v>
                </c:pt>
                <c:pt idx="9">
                  <c:v>13218.2672</c:v>
                </c:pt>
                <c:pt idx="10">
                  <c:v>6910.3271999999997</c:v>
                </c:pt>
                <c:pt idx="11">
                  <c:v>3547.9151999999999</c:v>
                </c:pt>
                <c:pt idx="12">
                  <c:v>1882.2575999999999</c:v>
                </c:pt>
                <c:pt idx="13">
                  <c:v>1250.7568000000001</c:v>
                </c:pt>
                <c:pt idx="14">
                  <c:v>838.2568</c:v>
                </c:pt>
                <c:pt idx="15">
                  <c:v>621.60239999999999</c:v>
                </c:pt>
                <c:pt idx="16">
                  <c:v>501.49279999999999</c:v>
                </c:pt>
                <c:pt idx="17">
                  <c:v>420.3528</c:v>
                </c:pt>
                <c:pt idx="18">
                  <c:v>365.70479999999998</c:v>
                </c:pt>
                <c:pt idx="19">
                  <c:v>314.7328</c:v>
                </c:pt>
                <c:pt idx="20">
                  <c:v>277.72800000000001</c:v>
                </c:pt>
                <c:pt idx="21">
                  <c:v>245.39920000000001</c:v>
                </c:pt>
                <c:pt idx="22">
                  <c:v>218.08</c:v>
                </c:pt>
                <c:pt idx="23">
                  <c:v>195.08240000000001</c:v>
                </c:pt>
                <c:pt idx="24">
                  <c:v>173.40719999999999</c:v>
                </c:pt>
                <c:pt idx="25">
                  <c:v>156.24879999999999</c:v>
                </c:pt>
                <c:pt idx="26">
                  <c:v>140.72239999999999</c:v>
                </c:pt>
                <c:pt idx="27">
                  <c:v>127.5856</c:v>
                </c:pt>
                <c:pt idx="28">
                  <c:v>114.8544</c:v>
                </c:pt>
                <c:pt idx="29">
                  <c:v>104.8152</c:v>
                </c:pt>
                <c:pt idx="30">
                  <c:v>94.787999999999997</c:v>
                </c:pt>
                <c:pt idx="31">
                  <c:v>86.772800000000004</c:v>
                </c:pt>
                <c:pt idx="32">
                  <c:v>79.376000000000005</c:v>
                </c:pt>
                <c:pt idx="33">
                  <c:v>72.693600000000004</c:v>
                </c:pt>
                <c:pt idx="34">
                  <c:v>66.722399999999993</c:v>
                </c:pt>
                <c:pt idx="35">
                  <c:v>60.812800000000003</c:v>
                </c:pt>
                <c:pt idx="36">
                  <c:v>55.86</c:v>
                </c:pt>
                <c:pt idx="37">
                  <c:v>51.464799999999997</c:v>
                </c:pt>
                <c:pt idx="38">
                  <c:v>47.427199999999999</c:v>
                </c:pt>
                <c:pt idx="39">
                  <c:v>44.083199999999998</c:v>
                </c:pt>
              </c:numCache>
            </c:numRef>
          </c:xVal>
          <c:yVal>
            <c:numRef>
              <c:f>VTM!$D$42:$D$81</c:f>
              <c:numCache>
                <c:formatCode>General</c:formatCode>
                <c:ptCount val="40"/>
                <c:pt idx="0">
                  <c:v>47.754899999999999</c:v>
                </c:pt>
                <c:pt idx="1">
                  <c:v>46.829500000000003</c:v>
                </c:pt>
                <c:pt idx="2">
                  <c:v>45.949599999999997</c:v>
                </c:pt>
                <c:pt idx="3">
                  <c:v>45.095599999999997</c:v>
                </c:pt>
                <c:pt idx="4">
                  <c:v>44.279000000000003</c:v>
                </c:pt>
                <c:pt idx="5">
                  <c:v>43.06</c:v>
                </c:pt>
                <c:pt idx="6">
                  <c:v>42.386000000000003</c:v>
                </c:pt>
                <c:pt idx="7">
                  <c:v>41.63</c:v>
                </c:pt>
                <c:pt idx="8">
                  <c:v>41.161000000000001</c:v>
                </c:pt>
                <c:pt idx="9">
                  <c:v>40.850999999999999</c:v>
                </c:pt>
                <c:pt idx="10">
                  <c:v>40.728999999999999</c:v>
                </c:pt>
                <c:pt idx="11">
                  <c:v>40.656999999999996</c:v>
                </c:pt>
                <c:pt idx="12">
                  <c:v>40.610999999999997</c:v>
                </c:pt>
                <c:pt idx="13">
                  <c:v>40.587000000000003</c:v>
                </c:pt>
                <c:pt idx="14">
                  <c:v>40.561</c:v>
                </c:pt>
                <c:pt idx="15">
                  <c:v>40.539000000000001</c:v>
                </c:pt>
                <c:pt idx="16">
                  <c:v>40.514000000000003</c:v>
                </c:pt>
                <c:pt idx="17">
                  <c:v>40.485999999999997</c:v>
                </c:pt>
                <c:pt idx="18">
                  <c:v>40.456000000000003</c:v>
                </c:pt>
                <c:pt idx="19">
                  <c:v>40.417999999999999</c:v>
                </c:pt>
                <c:pt idx="20">
                  <c:v>40.378999999999998</c:v>
                </c:pt>
                <c:pt idx="21">
                  <c:v>40.332000000000001</c:v>
                </c:pt>
                <c:pt idx="22">
                  <c:v>40.280999999999999</c:v>
                </c:pt>
                <c:pt idx="23">
                  <c:v>40.225999999999999</c:v>
                </c:pt>
                <c:pt idx="24">
                  <c:v>40.158999999999999</c:v>
                </c:pt>
                <c:pt idx="25">
                  <c:v>40.087000000000003</c:v>
                </c:pt>
                <c:pt idx="26">
                  <c:v>40.006999999999998</c:v>
                </c:pt>
                <c:pt idx="27">
                  <c:v>39.914999999999999</c:v>
                </c:pt>
                <c:pt idx="28">
                  <c:v>39.814</c:v>
                </c:pt>
                <c:pt idx="29">
                  <c:v>39.701999999999998</c:v>
                </c:pt>
                <c:pt idx="30">
                  <c:v>39.575000000000003</c:v>
                </c:pt>
                <c:pt idx="31">
                  <c:v>39.433999999999997</c:v>
                </c:pt>
                <c:pt idx="32">
                  <c:v>39.284999999999997</c:v>
                </c:pt>
                <c:pt idx="33">
                  <c:v>39.113</c:v>
                </c:pt>
                <c:pt idx="34">
                  <c:v>38.929000000000002</c:v>
                </c:pt>
                <c:pt idx="35">
                  <c:v>38.712000000000003</c:v>
                </c:pt>
                <c:pt idx="36">
                  <c:v>38.484000000000002</c:v>
                </c:pt>
                <c:pt idx="37">
                  <c:v>38.238999999999997</c:v>
                </c:pt>
                <c:pt idx="38">
                  <c:v>37.975999999999999</c:v>
                </c:pt>
                <c:pt idx="39">
                  <c:v>37.683999999999997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8-FC7B-4BE2-BA2C-07CF9183851E}"/>
            </c:ext>
          </c:extLst>
        </c:ser>
        <c:ser>
          <c:idx val="2"/>
          <c:order val="2"/>
          <c:tx>
            <c:v>HM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55A7994-B6F0-48BC-BC4D-8EDEF0F10E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400-46D6-97BB-39AA359861B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7D6949C-5CED-45C2-85DE-0569145E14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400-46D6-97BB-39AA359861B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71A7424-6B0F-4AFB-9F0C-98AD729EE8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400-46D6-97BB-39AA359861B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F6E9266-087C-4AFB-BD55-17B17814DE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00-46D6-97BB-39AA359861B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856F547-D992-4C0E-A4D2-188CC974DB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400-46D6-97BB-39AA359861B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449BB76-DFCF-46A5-B463-6CADC31559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00-46D6-97BB-39AA359861B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690F50A-100B-4E49-B527-3D398CD5B0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00-46D6-97BB-39AA359861B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F715850-927C-42AE-9A8B-A1F3FAA473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400-46D6-97BB-39AA359861B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58DD4F5-D158-40E9-87D0-2D6331EB92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400-46D6-97BB-39AA359861B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BE4FF0E-29E7-4149-AA0B-AAF7C509A6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400-46D6-97BB-39AA359861B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DFFE020-46A6-4E08-960A-645734E049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400-46D6-97BB-39AA359861B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642D136-455C-4D29-83BF-42E4353932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400-46D6-97BB-39AA359861B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6F2896D-7663-4319-B50D-EDE045A580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400-46D6-97BB-39AA359861B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0248F821-FA14-4410-A108-B4CFFBD896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400-46D6-97BB-39AA359861B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820EC858-E2CC-46B1-B35E-4E3C7AD51D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400-46D6-97BB-39AA359861B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8272BDB-61A3-4298-BB4E-8DBC33AB51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400-46D6-97BB-39AA359861B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CD4E6E78-6E19-4AE6-BDA6-8C01E06232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400-46D6-97BB-39AA359861B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A41C033E-4729-4232-AD7B-B075BCCB53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400-46D6-97BB-39AA359861B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FF8FEE7D-1FCE-4D76-B153-DCC7CC2B73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400-46D6-97BB-39AA359861B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5F630CF9-6A68-44DB-99E2-A04314B2B7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400-46D6-97BB-39AA359861B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DB0D4EC0-B62F-4567-B9D4-F1B59CA60F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400-46D6-97BB-39AA359861B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2D33A9EB-08D8-4835-B705-BECC791A3A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2400-46D6-97BB-39AA359861B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405BE82B-0FDB-4FD9-B149-022A156664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2400-46D6-97BB-39AA359861B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D1F341DB-2012-4440-B1C3-EA51E4405A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2400-46D6-97BB-39AA359861B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409A7D25-E796-4E17-AA29-B1258FA3D6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2400-46D6-97BB-39AA359861B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9F42B049-B699-40DC-9781-F160C55068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2400-46D6-97BB-39AA359861B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34140651-8871-4B71-A77F-B39D0CB0DC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2400-46D6-97BB-39AA359861B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F98AB9D8-A612-428E-9401-B4FDFC2D5E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2400-46D6-97BB-39AA359861B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0C5028C1-A6EA-40EB-84B4-2C7BC357E6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2400-46D6-97BB-39AA359861B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E1859276-701F-4ED6-AA3B-28BF2D7E10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2400-46D6-97BB-39AA359861B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67E3EF7E-B6AD-44E6-8C70-736EBFD9F1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2400-46D6-97BB-39AA359861B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5402299C-99F1-41EA-B366-8015501F1A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2400-46D6-97BB-39AA359861B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CFE4893A-EAE5-40EF-A79B-5DF76B6E50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2400-46D6-97BB-39AA359861B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4DF17163-16CD-453A-8182-1FE57F880A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2400-46D6-97BB-39AA359861B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6C4A3B68-0577-49D1-A2BB-94FEB9AD52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2400-46D6-97BB-39AA359861B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9449F4C1-B87A-47FB-A652-1C0EDD0B80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2400-46D6-97BB-39AA359861B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B958F18C-74EA-4F5A-B49A-B4EA1828AE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2400-46D6-97BB-39AA359861B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E96AC663-74BC-4636-B407-58D3CB2BCD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2400-46D6-97BB-39AA359861B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3AF1A6FA-7BD8-4AEB-8049-7356A2287D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2400-46D6-97BB-39AA359861B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886F1DE7-5F37-406C-BE14-9802F7C67F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2400-46D6-97BB-39AA359861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HM!$C$42:$C$81</c:f>
              <c:numCache>
                <c:formatCode>General</c:formatCode>
                <c:ptCount val="40"/>
                <c:pt idx="0">
                  <c:v>517990.33360000001</c:v>
                </c:pt>
                <c:pt idx="1">
                  <c:v>433793.49280000001</c:v>
                </c:pt>
                <c:pt idx="2">
                  <c:v>355631.5624</c:v>
                </c:pt>
                <c:pt idx="3">
                  <c:v>285184.27519999997</c:v>
                </c:pt>
                <c:pt idx="4">
                  <c:v>221768.3192</c:v>
                </c:pt>
                <c:pt idx="5">
                  <c:v>126107.69680000001</c:v>
                </c:pt>
                <c:pt idx="6">
                  <c:v>82997.930399999997</c:v>
                </c:pt>
                <c:pt idx="7">
                  <c:v>49824.065600000002</c:v>
                </c:pt>
                <c:pt idx="8">
                  <c:v>22866.98</c:v>
                </c:pt>
                <c:pt idx="9">
                  <c:v>11409.634400000001</c:v>
                </c:pt>
                <c:pt idx="10">
                  <c:v>5501.3271999999997</c:v>
                </c:pt>
                <c:pt idx="11">
                  <c:v>2544.0855999999999</c:v>
                </c:pt>
                <c:pt idx="12">
                  <c:v>1429.8</c:v>
                </c:pt>
                <c:pt idx="13">
                  <c:v>1038.8088</c:v>
                </c:pt>
                <c:pt idx="14">
                  <c:v>786.69439999999997</c:v>
                </c:pt>
                <c:pt idx="15">
                  <c:v>657.79679999999996</c:v>
                </c:pt>
                <c:pt idx="16">
                  <c:v>561.84879999999998</c:v>
                </c:pt>
                <c:pt idx="17">
                  <c:v>493.31360000000001</c:v>
                </c:pt>
                <c:pt idx="18">
                  <c:v>428.10320000000002</c:v>
                </c:pt>
                <c:pt idx="19">
                  <c:v>380.96159999999998</c:v>
                </c:pt>
                <c:pt idx="20">
                  <c:v>336.976</c:v>
                </c:pt>
                <c:pt idx="21">
                  <c:v>302.98480000000001</c:v>
                </c:pt>
                <c:pt idx="22">
                  <c:v>272.31200000000001</c:v>
                </c:pt>
                <c:pt idx="23">
                  <c:v>242.33840000000001</c:v>
                </c:pt>
                <c:pt idx="24">
                  <c:v>218.33760000000001</c:v>
                </c:pt>
                <c:pt idx="25">
                  <c:v>196.84639999999999</c:v>
                </c:pt>
                <c:pt idx="26">
                  <c:v>179.65199999999999</c:v>
                </c:pt>
                <c:pt idx="27">
                  <c:v>162.73759999999999</c:v>
                </c:pt>
                <c:pt idx="28">
                  <c:v>148.78399999999999</c:v>
                </c:pt>
                <c:pt idx="29">
                  <c:v>135.10560000000001</c:v>
                </c:pt>
                <c:pt idx="30">
                  <c:v>124.5792</c:v>
                </c:pt>
                <c:pt idx="31">
                  <c:v>113.96639999999999</c:v>
                </c:pt>
                <c:pt idx="32">
                  <c:v>105.65519999999999</c:v>
                </c:pt>
                <c:pt idx="33">
                  <c:v>97.516000000000005</c:v>
                </c:pt>
                <c:pt idx="34">
                  <c:v>91.052800000000005</c:v>
                </c:pt>
                <c:pt idx="35">
                  <c:v>85.868799999999993</c:v>
                </c:pt>
                <c:pt idx="36">
                  <c:v>80.114400000000003</c:v>
                </c:pt>
                <c:pt idx="37">
                  <c:v>77.132000000000005</c:v>
                </c:pt>
                <c:pt idx="38">
                  <c:v>73.275999999999996</c:v>
                </c:pt>
                <c:pt idx="39">
                  <c:v>71.368799999999993</c:v>
                </c:pt>
              </c:numCache>
            </c:numRef>
          </c:xVal>
          <c:yVal>
            <c:numRef>
              <c:f>HM!$D$42:$D$81</c:f>
              <c:numCache>
                <c:formatCode>General</c:formatCode>
                <c:ptCount val="40"/>
                <c:pt idx="0">
                  <c:v>46.999699999999997</c:v>
                </c:pt>
                <c:pt idx="1">
                  <c:v>46.0715</c:v>
                </c:pt>
                <c:pt idx="2">
                  <c:v>45.178699999999999</c:v>
                </c:pt>
                <c:pt idx="3">
                  <c:v>44.340800000000002</c:v>
                </c:pt>
                <c:pt idx="4">
                  <c:v>43.562899999999999</c:v>
                </c:pt>
                <c:pt idx="5">
                  <c:v>42.432400000000001</c:v>
                </c:pt>
                <c:pt idx="6">
                  <c:v>41.855400000000003</c:v>
                </c:pt>
                <c:pt idx="7">
                  <c:v>41.375</c:v>
                </c:pt>
                <c:pt idx="8">
                  <c:v>40.943600000000004</c:v>
                </c:pt>
                <c:pt idx="9">
                  <c:v>40.759399999999999</c:v>
                </c:pt>
                <c:pt idx="10">
                  <c:v>40.654499999999999</c:v>
                </c:pt>
                <c:pt idx="11">
                  <c:v>40.589799999999997</c:v>
                </c:pt>
                <c:pt idx="12">
                  <c:v>40.5533</c:v>
                </c:pt>
                <c:pt idx="13">
                  <c:v>40.527099999999997</c:v>
                </c:pt>
                <c:pt idx="14">
                  <c:v>40.495899999999999</c:v>
                </c:pt>
                <c:pt idx="15">
                  <c:v>40.4649</c:v>
                </c:pt>
                <c:pt idx="16">
                  <c:v>40.428800000000003</c:v>
                </c:pt>
                <c:pt idx="17">
                  <c:v>40.390300000000003</c:v>
                </c:pt>
                <c:pt idx="18">
                  <c:v>40.344200000000001</c:v>
                </c:pt>
                <c:pt idx="19">
                  <c:v>40.297199999999997</c:v>
                </c:pt>
                <c:pt idx="20">
                  <c:v>40.237499999999997</c:v>
                </c:pt>
                <c:pt idx="21">
                  <c:v>40.171999999999997</c:v>
                </c:pt>
                <c:pt idx="22">
                  <c:v>40.099400000000003</c:v>
                </c:pt>
                <c:pt idx="23">
                  <c:v>40.014899999999997</c:v>
                </c:pt>
                <c:pt idx="24">
                  <c:v>39.921999999999997</c:v>
                </c:pt>
                <c:pt idx="25">
                  <c:v>39.816499999999998</c:v>
                </c:pt>
                <c:pt idx="26">
                  <c:v>39.702300000000001</c:v>
                </c:pt>
                <c:pt idx="27">
                  <c:v>39.576999999999998</c:v>
                </c:pt>
                <c:pt idx="28">
                  <c:v>39.432000000000002</c:v>
                </c:pt>
                <c:pt idx="29">
                  <c:v>39.271299999999997</c:v>
                </c:pt>
                <c:pt idx="30">
                  <c:v>39.1</c:v>
                </c:pt>
                <c:pt idx="31">
                  <c:v>38.904699999999998</c:v>
                </c:pt>
                <c:pt idx="32">
                  <c:v>38.696399999999997</c:v>
                </c:pt>
                <c:pt idx="33">
                  <c:v>38.494199999999999</c:v>
                </c:pt>
                <c:pt idx="34">
                  <c:v>38.264299999999999</c:v>
                </c:pt>
                <c:pt idx="35">
                  <c:v>37.995100000000001</c:v>
                </c:pt>
                <c:pt idx="36">
                  <c:v>37.740099999999998</c:v>
                </c:pt>
                <c:pt idx="37">
                  <c:v>37.474200000000003</c:v>
                </c:pt>
                <c:pt idx="38">
                  <c:v>37.140900000000002</c:v>
                </c:pt>
                <c:pt idx="39">
                  <c:v>36.878700000000002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HM!$B$42:$B$81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400-46D6-97BB-39AA35986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50080"/>
        <c:axId val="447250408"/>
      </c:scatterChart>
      <c:valAx>
        <c:axId val="447250080"/>
        <c:scaling>
          <c:logBase val="10"/>
          <c:orientation val="minMax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Bitrate (KBit/s)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408"/>
        <c:crosses val="autoZero"/>
        <c:crossBetween val="midCat"/>
      </c:valAx>
      <c:valAx>
        <c:axId val="447250408"/>
        <c:scaling>
          <c:orientation val="minMax"/>
          <c:max val="48"/>
          <c:min val="3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PSNR-Y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143415455205732"/>
          <c:y val="0.69792228095041764"/>
          <c:w val="0.17023983275882609"/>
          <c:h val="0.14917229748149852"/>
        </c:manualLayout>
      </c:layout>
      <c:overlay val="1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OldTownCross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v>VTM (no MCTF)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D30665A-7441-467A-8EDF-8E44054CAC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DC26-4461-9A55-57B0CDF7746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F219620-F3D4-4502-BD0A-DDD0171C2A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DC26-4461-9A55-57B0CDF7746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DDD2FF7-2D24-4776-A5D5-6BF92C003D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DC26-4461-9A55-57B0CDF7746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167B4AE-4750-4F0D-8DD8-28D68B4336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DC26-4461-9A55-57B0CDF7746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D059CB7-5FEF-4676-B193-F0E56BE7A4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DC26-4461-9A55-57B0CDF7746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8EC962B-88AD-449D-9426-3B14EB01D0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DC26-4461-9A55-57B0CDF7746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F8136D1-BE3C-423E-A5CB-426AEF483F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DC26-4461-9A55-57B0CDF7746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EB7EEDD-8C07-4373-B662-954CEEBC16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DC26-4461-9A55-57B0CDF7746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0D4147C-E54F-41FB-9DCD-11DB880340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DC26-4461-9A55-57B0CDF7746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B141CEE9-ED73-48EA-A807-5504E63EB1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DC26-4461-9A55-57B0CDF7746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267F2B7-E138-445F-9888-B7B8AC4B37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DC26-4461-9A55-57B0CDF7746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F6010AA-33C5-46FB-A132-D9F6A7E2D1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DC26-4461-9A55-57B0CDF7746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93D5BB2F-EF60-4278-B1A7-6FB19ECD73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DC26-4461-9A55-57B0CDF7746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B91E344B-2267-4745-89EA-24ACF03121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DC26-4461-9A55-57B0CDF7746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ACEBBA76-D1B2-4506-AC24-2AE412E8B3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DC26-4461-9A55-57B0CDF7746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C0EC6611-688B-4A34-B203-FF19CAF4BC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DC26-4461-9A55-57B0CDF77469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D198C012-C75B-4166-9DBB-9CD6ADBAB2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DC26-4461-9A55-57B0CDF7746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9F85CC5F-CCB8-448A-8985-7CE8414A1B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DC26-4461-9A55-57B0CDF7746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E6A84737-6C82-4A41-8E2C-D154F909C9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DC26-4461-9A55-57B0CDF77469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DA528183-EA9B-437B-848D-982F5CC9E4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DC26-4461-9A55-57B0CDF77469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FBD2C77D-47A1-48AA-864B-36B06199D6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DC26-4461-9A55-57B0CDF77469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D1AD60CE-4ED5-4D1D-B13C-4C40668D28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DC26-4461-9A55-57B0CDF77469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E2F79768-9B84-4869-974D-4174CE251E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DC26-4461-9A55-57B0CDF77469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866DD456-7F6E-40B4-B7F4-40BD4C34A0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DC26-4461-9A55-57B0CDF77469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5EF2FE0A-486D-468C-A072-F6867DA5E0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DC26-4461-9A55-57B0CDF77469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F5153E51-F0E0-4C30-82EA-025086604F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DC26-4461-9A55-57B0CDF77469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1E657DA3-4C25-4329-A54F-BBC60D57EA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DC26-4461-9A55-57B0CDF77469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759A75BF-A516-45BB-90E3-5E80CB9221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DC26-4461-9A55-57B0CDF77469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452B86B3-9715-4CCA-BD5F-D9E9FFEF4E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DC26-4461-9A55-57B0CDF77469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6A42C7FF-49B3-4BAF-8EE3-166CACA99C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DC26-4461-9A55-57B0CDF77469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5708EF62-6421-4A48-AA72-D1F2B8F1A1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DC26-4461-9A55-57B0CDF77469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2676E1E6-E968-44BF-9EFF-E16447CBC3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DC26-4461-9A55-57B0CDF77469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4353DA1B-C880-4A3F-B44D-3759C4D386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DC26-4461-9A55-57B0CDF77469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474B9779-874E-49D2-AEBD-C340D3EB6F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DC26-4461-9A55-57B0CDF77469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F7BEF347-CEBB-47BF-92C5-F63EA590A0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DC26-4461-9A55-57B0CDF77469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C6EB3FF6-6389-4092-B76F-672C27478D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DC26-4461-9A55-57B0CDF77469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9EFEC953-827E-4FAF-8455-7F75BFDAFA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DC26-4461-9A55-57B0CDF77469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95AB0962-FFF0-478A-A7EA-4E390DF230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DC26-4461-9A55-57B0CDF77469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892B902D-DD87-487C-B116-E5C7EFE9E0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DC26-4461-9A55-57B0CDF77469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394A7A7D-C26B-40A6-9B40-32EC54A33F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DC26-4461-9A55-57B0CDF774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'VTM-noMCTF'!$C$82:$C$121</c:f>
              <c:numCache>
                <c:formatCode>General</c:formatCode>
                <c:ptCount val="40"/>
                <c:pt idx="0">
                  <c:v>1424372.12</c:v>
                </c:pt>
                <c:pt idx="1">
                  <c:v>1308034.2056</c:v>
                </c:pt>
                <c:pt idx="2">
                  <c:v>1174364.8544000001</c:v>
                </c:pt>
                <c:pt idx="3">
                  <c:v>1049053.7775999999</c:v>
                </c:pt>
                <c:pt idx="4">
                  <c:v>932461.75439999998</c:v>
                </c:pt>
                <c:pt idx="5">
                  <c:v>817066.13439999998</c:v>
                </c:pt>
                <c:pt idx="6">
                  <c:v>707586.43359999999</c:v>
                </c:pt>
                <c:pt idx="7">
                  <c:v>544603.79520000005</c:v>
                </c:pt>
                <c:pt idx="8">
                  <c:v>429501.34960000002</c:v>
                </c:pt>
                <c:pt idx="9">
                  <c:v>314728.67440000002</c:v>
                </c:pt>
                <c:pt idx="10">
                  <c:v>235955.68160000001</c:v>
                </c:pt>
                <c:pt idx="11">
                  <c:v>161739.5496</c:v>
                </c:pt>
                <c:pt idx="12">
                  <c:v>102866.192</c:v>
                </c:pt>
                <c:pt idx="13">
                  <c:v>70874.156799999997</c:v>
                </c:pt>
                <c:pt idx="14">
                  <c:v>42946.592799999999</c:v>
                </c:pt>
                <c:pt idx="15">
                  <c:v>30104.403200000001</c:v>
                </c:pt>
                <c:pt idx="16">
                  <c:v>20444.430400000001</c:v>
                </c:pt>
                <c:pt idx="17">
                  <c:v>12418.0592</c:v>
                </c:pt>
                <c:pt idx="18">
                  <c:v>8126.8512000000001</c:v>
                </c:pt>
                <c:pt idx="19">
                  <c:v>5120.848</c:v>
                </c:pt>
                <c:pt idx="20">
                  <c:v>3289.2631999999999</c:v>
                </c:pt>
                <c:pt idx="21">
                  <c:v>2092.9112</c:v>
                </c:pt>
                <c:pt idx="22">
                  <c:v>1476.4223999999999</c:v>
                </c:pt>
                <c:pt idx="23">
                  <c:v>1182.2927999999999</c:v>
                </c:pt>
                <c:pt idx="24">
                  <c:v>987.34079999999994</c:v>
                </c:pt>
                <c:pt idx="25">
                  <c:v>848.85440000000006</c:v>
                </c:pt>
                <c:pt idx="26">
                  <c:v>738.32320000000004</c:v>
                </c:pt>
                <c:pt idx="27">
                  <c:v>653.90319999999997</c:v>
                </c:pt>
                <c:pt idx="28">
                  <c:v>574.81679999999994</c:v>
                </c:pt>
                <c:pt idx="29">
                  <c:v>512.55439999999999</c:v>
                </c:pt>
                <c:pt idx="30">
                  <c:v>453.24079999999998</c:v>
                </c:pt>
                <c:pt idx="31">
                  <c:v>403.66239999999999</c:v>
                </c:pt>
                <c:pt idx="32">
                  <c:v>356.7432</c:v>
                </c:pt>
                <c:pt idx="33">
                  <c:v>317.988</c:v>
                </c:pt>
                <c:pt idx="34">
                  <c:v>279.63679999999999</c:v>
                </c:pt>
                <c:pt idx="35">
                  <c:v>246.16720000000001</c:v>
                </c:pt>
                <c:pt idx="36">
                  <c:v>215.83760000000001</c:v>
                </c:pt>
                <c:pt idx="37">
                  <c:v>187.82400000000001</c:v>
                </c:pt>
                <c:pt idx="38">
                  <c:v>164.09039999999999</c:v>
                </c:pt>
                <c:pt idx="39">
                  <c:v>142.83279999999999</c:v>
                </c:pt>
              </c:numCache>
            </c:numRef>
          </c:xVal>
          <c:yVal>
            <c:numRef>
              <c:f>'VTM-noMCTF'!$D$82:$D$121</c:f>
              <c:numCache>
                <c:formatCode>General</c:formatCode>
                <c:ptCount val="40"/>
                <c:pt idx="0">
                  <c:v>47.097299999999997</c:v>
                </c:pt>
                <c:pt idx="1">
                  <c:v>46.076500000000003</c:v>
                </c:pt>
                <c:pt idx="2">
                  <c:v>45.084800000000001</c:v>
                </c:pt>
                <c:pt idx="3">
                  <c:v>44.084800000000001</c:v>
                </c:pt>
                <c:pt idx="4">
                  <c:v>43.072299999999998</c:v>
                </c:pt>
                <c:pt idx="5">
                  <c:v>42.081299999999999</c:v>
                </c:pt>
                <c:pt idx="6">
                  <c:v>41.075000000000003</c:v>
                </c:pt>
                <c:pt idx="7">
                  <c:v>39.525799999999997</c:v>
                </c:pt>
                <c:pt idx="8">
                  <c:v>38.371899999999997</c:v>
                </c:pt>
                <c:pt idx="9">
                  <c:v>37.108600000000003</c:v>
                </c:pt>
                <c:pt idx="10">
                  <c:v>36.182600000000001</c:v>
                </c:pt>
                <c:pt idx="11">
                  <c:v>35.249699999999997</c:v>
                </c:pt>
                <c:pt idx="12">
                  <c:v>34.520800000000001</c:v>
                </c:pt>
                <c:pt idx="13">
                  <c:v>34.118000000000002</c:v>
                </c:pt>
                <c:pt idx="14">
                  <c:v>33.750100000000003</c:v>
                </c:pt>
                <c:pt idx="15">
                  <c:v>33.575699999999998</c:v>
                </c:pt>
                <c:pt idx="16">
                  <c:v>33.436900000000001</c:v>
                </c:pt>
                <c:pt idx="17">
                  <c:v>33.319200000000002</c:v>
                </c:pt>
                <c:pt idx="18">
                  <c:v>33.236699999999999</c:v>
                </c:pt>
                <c:pt idx="19">
                  <c:v>33.152299999999997</c:v>
                </c:pt>
                <c:pt idx="20">
                  <c:v>33.098300000000002</c:v>
                </c:pt>
                <c:pt idx="21">
                  <c:v>33.040399999999998</c:v>
                </c:pt>
                <c:pt idx="22">
                  <c:v>32.982100000000003</c:v>
                </c:pt>
                <c:pt idx="23">
                  <c:v>32.910800000000002</c:v>
                </c:pt>
                <c:pt idx="24">
                  <c:v>32.821599999999997</c:v>
                </c:pt>
                <c:pt idx="25">
                  <c:v>32.7254</c:v>
                </c:pt>
                <c:pt idx="26">
                  <c:v>32.618200000000002</c:v>
                </c:pt>
                <c:pt idx="27">
                  <c:v>32.498600000000003</c:v>
                </c:pt>
                <c:pt idx="28">
                  <c:v>32.360999999999997</c:v>
                </c:pt>
                <c:pt idx="29">
                  <c:v>32.209600000000002</c:v>
                </c:pt>
                <c:pt idx="30">
                  <c:v>32.036499999999997</c:v>
                </c:pt>
                <c:pt idx="31">
                  <c:v>31.846299999999999</c:v>
                </c:pt>
                <c:pt idx="32">
                  <c:v>31.630500000000001</c:v>
                </c:pt>
                <c:pt idx="33">
                  <c:v>31.395</c:v>
                </c:pt>
                <c:pt idx="34">
                  <c:v>31.1341</c:v>
                </c:pt>
                <c:pt idx="35">
                  <c:v>30.852399999999999</c:v>
                </c:pt>
                <c:pt idx="36">
                  <c:v>30.550999999999998</c:v>
                </c:pt>
                <c:pt idx="37">
                  <c:v>30.217099999999999</c:v>
                </c:pt>
                <c:pt idx="38">
                  <c:v>29.889199999999999</c:v>
                </c:pt>
                <c:pt idx="39">
                  <c:v>29.536999999999999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1-DC26-4461-9A55-57B0CDF77469}"/>
            </c:ext>
          </c:extLst>
        </c:ser>
        <c:ser>
          <c:idx val="0"/>
          <c:order val="1"/>
          <c:tx>
            <c:v>VTM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9768BC4-29BA-4335-B290-71647A1E1A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DC26-4461-9A55-57B0CDF7746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3A6BE3E-C1A2-49A2-85E2-80B6FDB71D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DC26-4461-9A55-57B0CDF7746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B871070-D41D-4DAC-82AF-8740AC4DA0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C26-4461-9A55-57B0CDF7746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859B801-646E-4CE9-ACE5-E27DBFFE1B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C26-4461-9A55-57B0CDF7746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117526B-C587-4BFC-A3E9-0FA84B9D02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C26-4461-9A55-57B0CDF7746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34E7A77-4FA4-4C29-9D11-F53BA50B6C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C26-4461-9A55-57B0CDF7746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D2869E3-63A1-4FDB-A442-A00F4AC71E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DC26-4461-9A55-57B0CDF7746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8930843-C0B5-41C1-9965-1A0C064137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DC26-4461-9A55-57B0CDF77469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3ABBF16-AED0-433D-909A-E6E6A02871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DC26-4461-9A55-57B0CDF77469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E734404-61A7-4894-8623-16967D8BAB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DC26-4461-9A55-57B0CDF77469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10C903A-F0AE-49E2-8448-D98B4DCDC7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DC26-4461-9A55-57B0CDF77469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1DDF3C4E-4A81-4205-A750-36BCF28316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DC26-4461-9A55-57B0CDF77469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2272AE2-581B-4846-B86D-D46D2EF52A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DC26-4461-9A55-57B0CDF77469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A0CDAD05-FD0F-48DE-9A9B-651BEBF959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DC26-4461-9A55-57B0CDF77469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FA8F5D4-B1B8-4476-ADD2-7B9870AEBE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DC26-4461-9A55-57B0CDF77469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C1C12A0-BB31-4F9B-9F44-117226059A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DC26-4461-9A55-57B0CDF77469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A232A95-F6DB-429F-8CBC-BE51C242CB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DC26-4461-9A55-57B0CDF77469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17A734D6-12BA-4114-A8A3-C26E57EF60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DC26-4461-9A55-57B0CDF77469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B2FC1910-B8FB-477E-9316-D4B11AE6EB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DC26-4461-9A55-57B0CDF77469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77A801A8-6B81-46EB-AD3D-6C7D3AD034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DC26-4461-9A55-57B0CDF77469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E2D60058-9843-4326-A6D4-5286BC7E50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DC26-4461-9A55-57B0CDF77469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2BF92328-19B2-402D-94CB-17753F0F1C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DC26-4461-9A55-57B0CDF77469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BF785D5F-7CA6-4FE6-BF7A-4A556543B0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DC26-4461-9A55-57B0CDF77469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E178A6E9-6D23-4130-9FFD-89D53E8135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DC26-4461-9A55-57B0CDF77469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15700D70-FA53-4B1E-B03F-B4CBD3EC31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DC26-4461-9A55-57B0CDF77469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F028F4D1-2469-40B5-A060-C6962CC821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DC26-4461-9A55-57B0CDF77469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351517DD-F151-474B-8360-C65CB22FD4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DC26-4461-9A55-57B0CDF77469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756A1E0C-2433-45E4-ACFC-EFB7D0B4D0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DC26-4461-9A55-57B0CDF77469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D77713C8-BF09-4768-B07D-3231DFE50F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DC26-4461-9A55-57B0CDF77469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70C93DFE-E7E2-4989-BAFB-4DF83DC989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DC26-4461-9A55-57B0CDF77469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F0F7FB42-D7F7-4460-B177-D2346DF378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DC26-4461-9A55-57B0CDF77469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7CF593F0-38C8-4F93-ABD2-F05C05C415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DC26-4461-9A55-57B0CDF77469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01147959-A208-4B90-A594-34518DFB0E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DC26-4461-9A55-57B0CDF77469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D0CC69A8-62F6-46BB-96F4-C9A6C1526B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DC26-4461-9A55-57B0CDF77469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1DC30564-0236-4958-AC1A-2EBFA430CE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DC26-4461-9A55-57B0CDF77469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41DECC14-66A7-4A1C-9A20-C9BFCE2D23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DC26-4461-9A55-57B0CDF77469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A9795D73-7903-40D5-BB86-516693B343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DC26-4461-9A55-57B0CDF77469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67DF51B3-B315-4047-A11C-300B69BE21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DC26-4461-9A55-57B0CDF77469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9FDE942D-16CF-4B57-B987-110C31110E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DC26-4461-9A55-57B0CDF77469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3860C335-2822-4D9A-B835-C70FE59F87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DC26-4461-9A55-57B0CDF774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VTM!$C$82:$C$121</c:f>
              <c:numCache>
                <c:formatCode>General</c:formatCode>
                <c:ptCount val="40"/>
                <c:pt idx="0">
                  <c:v>1424372.12</c:v>
                </c:pt>
                <c:pt idx="1">
                  <c:v>1308034.2056</c:v>
                </c:pt>
                <c:pt idx="2">
                  <c:v>1174364.8544000001</c:v>
                </c:pt>
                <c:pt idx="3">
                  <c:v>1049053.7775999999</c:v>
                </c:pt>
                <c:pt idx="4">
                  <c:v>932461.75439999998</c:v>
                </c:pt>
                <c:pt idx="5">
                  <c:v>755575.92799999996</c:v>
                </c:pt>
                <c:pt idx="6">
                  <c:v>644718.64480000001</c:v>
                </c:pt>
                <c:pt idx="7">
                  <c:v>483271.20159999997</c:v>
                </c:pt>
                <c:pt idx="8">
                  <c:v>369549.13439999998</c:v>
                </c:pt>
                <c:pt idx="9">
                  <c:v>256452.66399999999</c:v>
                </c:pt>
                <c:pt idx="10">
                  <c:v>179052.87119999999</c:v>
                </c:pt>
                <c:pt idx="11">
                  <c:v>119514.9512</c:v>
                </c:pt>
                <c:pt idx="12">
                  <c:v>62541.743999999999</c:v>
                </c:pt>
                <c:pt idx="13">
                  <c:v>33042.54</c:v>
                </c:pt>
                <c:pt idx="14">
                  <c:v>12654.2</c:v>
                </c:pt>
                <c:pt idx="15">
                  <c:v>6413.1288000000004</c:v>
                </c:pt>
                <c:pt idx="16">
                  <c:v>3903.2231999999999</c:v>
                </c:pt>
                <c:pt idx="17">
                  <c:v>2744.2136</c:v>
                </c:pt>
                <c:pt idx="18">
                  <c:v>2163.348</c:v>
                </c:pt>
                <c:pt idx="19">
                  <c:v>1763.2511999999999</c:v>
                </c:pt>
                <c:pt idx="20">
                  <c:v>1513.4032</c:v>
                </c:pt>
                <c:pt idx="21">
                  <c:v>1300.0319999999999</c:v>
                </c:pt>
                <c:pt idx="22">
                  <c:v>1141.9512</c:v>
                </c:pt>
                <c:pt idx="23">
                  <c:v>1006.9856</c:v>
                </c:pt>
                <c:pt idx="24">
                  <c:v>882.72799999999995</c:v>
                </c:pt>
                <c:pt idx="25">
                  <c:v>782.82799999999997</c:v>
                </c:pt>
                <c:pt idx="26">
                  <c:v>697.76</c:v>
                </c:pt>
                <c:pt idx="27">
                  <c:v>625.49599999999998</c:v>
                </c:pt>
                <c:pt idx="28">
                  <c:v>556.16719999999998</c:v>
                </c:pt>
                <c:pt idx="29">
                  <c:v>500.18959999999998</c:v>
                </c:pt>
                <c:pt idx="30">
                  <c:v>444.92880000000002</c:v>
                </c:pt>
                <c:pt idx="31">
                  <c:v>398.39920000000001</c:v>
                </c:pt>
                <c:pt idx="32">
                  <c:v>353.13920000000002</c:v>
                </c:pt>
                <c:pt idx="33">
                  <c:v>314.65679999999998</c:v>
                </c:pt>
                <c:pt idx="34">
                  <c:v>277.38400000000001</c:v>
                </c:pt>
                <c:pt idx="35">
                  <c:v>245.20160000000001</c:v>
                </c:pt>
                <c:pt idx="36">
                  <c:v>215.26240000000001</c:v>
                </c:pt>
                <c:pt idx="37">
                  <c:v>187.976</c:v>
                </c:pt>
                <c:pt idx="38">
                  <c:v>164.19919999999999</c:v>
                </c:pt>
                <c:pt idx="39">
                  <c:v>142.768</c:v>
                </c:pt>
              </c:numCache>
            </c:numRef>
          </c:xVal>
          <c:yVal>
            <c:numRef>
              <c:f>VTM!$D$82:$D$121</c:f>
              <c:numCache>
                <c:formatCode>General</c:formatCode>
                <c:ptCount val="40"/>
                <c:pt idx="0">
                  <c:v>47.097299999999997</c:v>
                </c:pt>
                <c:pt idx="1">
                  <c:v>46.076500000000003</c:v>
                </c:pt>
                <c:pt idx="2">
                  <c:v>45.084800000000001</c:v>
                </c:pt>
                <c:pt idx="3">
                  <c:v>44.084800000000001</c:v>
                </c:pt>
                <c:pt idx="4">
                  <c:v>43.072299999999998</c:v>
                </c:pt>
                <c:pt idx="5">
                  <c:v>41.619799999999998</c:v>
                </c:pt>
                <c:pt idx="6">
                  <c:v>40.573399999999999</c:v>
                </c:pt>
                <c:pt idx="7">
                  <c:v>38.998699999999999</c:v>
                </c:pt>
                <c:pt idx="8">
                  <c:v>37.822800000000001</c:v>
                </c:pt>
                <c:pt idx="9">
                  <c:v>36.542099999999998</c:v>
                </c:pt>
                <c:pt idx="10">
                  <c:v>35.603999999999999</c:v>
                </c:pt>
                <c:pt idx="11">
                  <c:v>34.830800000000004</c:v>
                </c:pt>
                <c:pt idx="12">
                  <c:v>34.089300000000001</c:v>
                </c:pt>
                <c:pt idx="13">
                  <c:v>33.704900000000002</c:v>
                </c:pt>
                <c:pt idx="14">
                  <c:v>33.432899999999997</c:v>
                </c:pt>
                <c:pt idx="15">
                  <c:v>33.338500000000003</c:v>
                </c:pt>
                <c:pt idx="16">
                  <c:v>33.286999999999999</c:v>
                </c:pt>
                <c:pt idx="17">
                  <c:v>33.245100000000001</c:v>
                </c:pt>
                <c:pt idx="18">
                  <c:v>33.206299999999999</c:v>
                </c:pt>
                <c:pt idx="19">
                  <c:v>33.156700000000001</c:v>
                </c:pt>
                <c:pt idx="20">
                  <c:v>33.107300000000002</c:v>
                </c:pt>
                <c:pt idx="21">
                  <c:v>33.044800000000002</c:v>
                </c:pt>
                <c:pt idx="22">
                  <c:v>32.981000000000002</c:v>
                </c:pt>
                <c:pt idx="23">
                  <c:v>32.908799999999999</c:v>
                </c:pt>
                <c:pt idx="24">
                  <c:v>32.820599999999999</c:v>
                </c:pt>
                <c:pt idx="25">
                  <c:v>32.724800000000002</c:v>
                </c:pt>
                <c:pt idx="26">
                  <c:v>32.619100000000003</c:v>
                </c:pt>
                <c:pt idx="27">
                  <c:v>32.4985</c:v>
                </c:pt>
                <c:pt idx="28">
                  <c:v>32.360799999999998</c:v>
                </c:pt>
                <c:pt idx="29">
                  <c:v>32.209000000000003</c:v>
                </c:pt>
                <c:pt idx="30">
                  <c:v>32.036999999999999</c:v>
                </c:pt>
                <c:pt idx="31">
                  <c:v>31.843699999999998</c:v>
                </c:pt>
                <c:pt idx="32">
                  <c:v>31.630500000000001</c:v>
                </c:pt>
                <c:pt idx="33">
                  <c:v>31.392600000000002</c:v>
                </c:pt>
                <c:pt idx="34">
                  <c:v>31.1325</c:v>
                </c:pt>
                <c:pt idx="35">
                  <c:v>30.855</c:v>
                </c:pt>
                <c:pt idx="36">
                  <c:v>30.549299999999999</c:v>
                </c:pt>
                <c:pt idx="37">
                  <c:v>30.228300000000001</c:v>
                </c:pt>
                <c:pt idx="38">
                  <c:v>29.8904</c:v>
                </c:pt>
                <c:pt idx="39">
                  <c:v>29.537400000000002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VTM!$B$2:$B$41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8-DC26-4461-9A55-57B0CDF77469}"/>
            </c:ext>
          </c:extLst>
        </c:ser>
        <c:ser>
          <c:idx val="2"/>
          <c:order val="2"/>
          <c:tx>
            <c:v>HM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B2D7B804-6C81-48B5-AAE4-BCC47F6AEB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500-4B1A-B6B3-A98BCBBD0D1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56D7C7-AB69-4203-AB74-353315291B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500-4B1A-B6B3-A98BCBBD0D1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A7CBB47-60DC-40EE-B56E-8AA6429245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500-4B1A-B6B3-A98BCBBD0D1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32C1BFF-2BF2-45C2-BB0B-C374EE0BED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500-4B1A-B6B3-A98BCBBD0D1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BE8715E-23EC-46B9-A83F-585B351458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500-4B1A-B6B3-A98BCBBD0D1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DAEFEEA-6601-413B-94FA-FCCA2DEFFE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500-4B1A-B6B3-A98BCBBD0D1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12B698C-D13A-485A-998D-0D0D79879C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500-4B1A-B6B3-A98BCBBD0D1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26A8C96-5ED4-40A5-82E3-B5C8308DEB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500-4B1A-B6B3-A98BCBBD0D1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FB324A0-7CD2-4701-8A15-EADDB514E9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500-4B1A-B6B3-A98BCBBD0D1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A22C923-8628-432A-AB39-B222A39F78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500-4B1A-B6B3-A98BCBBD0D1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4CBB757-9EDF-4D49-AB10-54031F635D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C500-4B1A-B6B3-A98BCBBD0D1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FCE7187-7618-4246-B02A-425534AD80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C500-4B1A-B6B3-A98BCBBD0D1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FFE9685-03D8-46BC-A30C-7187B3CA71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C500-4B1A-B6B3-A98BCBBD0D1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BBDDBC13-E8BD-4500-94BD-4B49EA63EF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C500-4B1A-B6B3-A98BCBBD0D1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1B42446E-2758-4AA8-9C43-C41A951BD1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C500-4B1A-B6B3-A98BCBBD0D1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0EEA192-FE35-4B3F-B56B-C3D2A87CDA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C500-4B1A-B6B3-A98BCBBD0D1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0C2363A4-125D-4159-B659-76DBDBFE97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C500-4B1A-B6B3-A98BCBBD0D1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9EE116E0-1989-4935-BD7B-14CA6F24C7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C500-4B1A-B6B3-A98BCBBD0D1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847DE02-871B-42D7-A9DF-0D5D51B94B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C500-4B1A-B6B3-A98BCBBD0D1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EDA1113F-4B88-48F6-AC8C-E74468C1DB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C500-4B1A-B6B3-A98BCBBD0D1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E7900CE6-3C4D-4F58-AE4D-615F4F1BCD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C500-4B1A-B6B3-A98BCBBD0D1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3F06DF14-70F2-4A66-86E7-1D1B716F73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C500-4B1A-B6B3-A98BCBBD0D1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FC9B2014-FCA6-4BF1-941A-99A3993C50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C500-4B1A-B6B3-A98BCBBD0D1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66D87AB8-3BF5-4DDE-A899-A7F5E5B46F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C500-4B1A-B6B3-A98BCBBD0D1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82DA4021-EC99-4F0D-83CE-B6FF5DD01E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C500-4B1A-B6B3-A98BCBBD0D1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75CCEBD6-3F18-4557-9152-DD2065F94E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C500-4B1A-B6B3-A98BCBBD0D1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83D2BB38-5750-4047-AC2B-605DF945D3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C500-4B1A-B6B3-A98BCBBD0D1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42656123-F420-4C5D-91B1-C2121201B5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C500-4B1A-B6B3-A98BCBBD0D1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58AE5B73-B376-436D-BFBC-3E94BE8428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C500-4B1A-B6B3-A98BCBBD0D1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D3B67B25-6B12-4D16-ADF7-C42C2223E7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C500-4B1A-B6B3-A98BCBBD0D1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99A74BB6-2EBD-4E21-907A-9763CBE1CC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C500-4B1A-B6B3-A98BCBBD0D1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9690A2D7-DC1B-40E8-A607-9DC2938358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C500-4B1A-B6B3-A98BCBBD0D1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1BCFD862-262A-4778-9B61-47EA94D1EE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C500-4B1A-B6B3-A98BCBBD0D1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BF5335D8-8EA3-4065-B43D-57A023088A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C500-4B1A-B6B3-A98BCBBD0D1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789C87D0-2411-4ED4-B4AF-A9E087590C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C500-4B1A-B6B3-A98BCBBD0D1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6F046805-82FF-4E3D-8178-C5362E6C5D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C500-4B1A-B6B3-A98BCBBD0D1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F6200582-52D0-49BF-B1F3-FBDB1BFD0B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C500-4B1A-B6B3-A98BCBBD0D1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24A095B4-74CE-47B7-BBCC-685B8C9A60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C500-4B1A-B6B3-A98BCBBD0D1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0D7272A4-E008-4122-91B2-71618BA434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C500-4B1A-B6B3-A98BCBBD0D1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D8054BAC-9381-4CCE-86D7-F61CF79DE0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C500-4B1A-B6B3-A98BCBBD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HM!$C$82:$C$121</c:f>
              <c:numCache>
                <c:formatCode>General</c:formatCode>
                <c:ptCount val="40"/>
                <c:pt idx="0">
                  <c:v>1398508.9568</c:v>
                </c:pt>
                <c:pt idx="1">
                  <c:v>1282027.2287999999</c:v>
                </c:pt>
                <c:pt idx="2">
                  <c:v>1162130.5384</c:v>
                </c:pt>
                <c:pt idx="3">
                  <c:v>1042016.732</c:v>
                </c:pt>
                <c:pt idx="4">
                  <c:v>920660.36479999998</c:v>
                </c:pt>
                <c:pt idx="5">
                  <c:v>721523.31680000003</c:v>
                </c:pt>
                <c:pt idx="6">
                  <c:v>600889.6912</c:v>
                </c:pt>
                <c:pt idx="7">
                  <c:v>484249.24560000002</c:v>
                </c:pt>
                <c:pt idx="8">
                  <c:v>326771.96960000001</c:v>
                </c:pt>
                <c:pt idx="9">
                  <c:v>233291.54800000001</c:v>
                </c:pt>
                <c:pt idx="10">
                  <c:v>155250.42879999999</c:v>
                </c:pt>
                <c:pt idx="11">
                  <c:v>71054.400800000003</c:v>
                </c:pt>
                <c:pt idx="12">
                  <c:v>33051.094400000002</c:v>
                </c:pt>
                <c:pt idx="13">
                  <c:v>17231.500800000002</c:v>
                </c:pt>
                <c:pt idx="14">
                  <c:v>8895.5184000000008</c:v>
                </c:pt>
                <c:pt idx="15">
                  <c:v>5784.5056000000004</c:v>
                </c:pt>
                <c:pt idx="16">
                  <c:v>4282.0056000000004</c:v>
                </c:pt>
                <c:pt idx="17">
                  <c:v>3466.9448000000002</c:v>
                </c:pt>
                <c:pt idx="18">
                  <c:v>2896.4760000000001</c:v>
                </c:pt>
                <c:pt idx="19">
                  <c:v>2522.0511999999999</c:v>
                </c:pt>
                <c:pt idx="20">
                  <c:v>2208.1840000000002</c:v>
                </c:pt>
                <c:pt idx="21">
                  <c:v>1976.1584</c:v>
                </c:pt>
                <c:pt idx="22">
                  <c:v>1756.9015999999999</c:v>
                </c:pt>
                <c:pt idx="23">
                  <c:v>1547.6312</c:v>
                </c:pt>
                <c:pt idx="24">
                  <c:v>1381.5296000000001</c:v>
                </c:pt>
                <c:pt idx="25">
                  <c:v>1230.3688</c:v>
                </c:pt>
                <c:pt idx="26">
                  <c:v>1107.7447999999999</c:v>
                </c:pt>
                <c:pt idx="27">
                  <c:v>985.31679999999994</c:v>
                </c:pt>
                <c:pt idx="28">
                  <c:v>886.03120000000001</c:v>
                </c:pt>
                <c:pt idx="29">
                  <c:v>781.92639999999994</c:v>
                </c:pt>
                <c:pt idx="30">
                  <c:v>701.47439999999995</c:v>
                </c:pt>
                <c:pt idx="31">
                  <c:v>622.20000000000005</c:v>
                </c:pt>
                <c:pt idx="32">
                  <c:v>562.31920000000002</c:v>
                </c:pt>
                <c:pt idx="33">
                  <c:v>503.45359999999999</c:v>
                </c:pt>
                <c:pt idx="34">
                  <c:v>457.36239999999998</c:v>
                </c:pt>
                <c:pt idx="35">
                  <c:v>410.48559999999998</c:v>
                </c:pt>
                <c:pt idx="36">
                  <c:v>370.99200000000002</c:v>
                </c:pt>
                <c:pt idx="37">
                  <c:v>335.87279999999998</c:v>
                </c:pt>
                <c:pt idx="38">
                  <c:v>306.60879999999997</c:v>
                </c:pt>
                <c:pt idx="39">
                  <c:v>282.75200000000001</c:v>
                </c:pt>
              </c:numCache>
            </c:numRef>
          </c:xVal>
          <c:yVal>
            <c:numRef>
              <c:f>HM!$D$82:$D$121</c:f>
              <c:numCache>
                <c:formatCode>General</c:formatCode>
                <c:ptCount val="40"/>
                <c:pt idx="0">
                  <c:v>46.3825</c:v>
                </c:pt>
                <c:pt idx="1">
                  <c:v>45.3277</c:v>
                </c:pt>
                <c:pt idx="2">
                  <c:v>44.246600000000001</c:v>
                </c:pt>
                <c:pt idx="3">
                  <c:v>43.176900000000003</c:v>
                </c:pt>
                <c:pt idx="4">
                  <c:v>42.118200000000002</c:v>
                </c:pt>
                <c:pt idx="5">
                  <c:v>40.395499999999998</c:v>
                </c:pt>
                <c:pt idx="6">
                  <c:v>39.3337</c:v>
                </c:pt>
                <c:pt idx="7">
                  <c:v>38.253399999999999</c:v>
                </c:pt>
                <c:pt idx="8">
                  <c:v>36.691800000000001</c:v>
                </c:pt>
                <c:pt idx="9">
                  <c:v>35.756500000000003</c:v>
                </c:pt>
                <c:pt idx="10">
                  <c:v>34.942999999999998</c:v>
                </c:pt>
                <c:pt idx="11">
                  <c:v>33.995100000000001</c:v>
                </c:pt>
                <c:pt idx="12">
                  <c:v>33.578699999999998</c:v>
                </c:pt>
                <c:pt idx="13">
                  <c:v>33.3977</c:v>
                </c:pt>
                <c:pt idx="14">
                  <c:v>33.291499999999999</c:v>
                </c:pt>
                <c:pt idx="15">
                  <c:v>33.232199999999999</c:v>
                </c:pt>
                <c:pt idx="16">
                  <c:v>33.185099999999998</c:v>
                </c:pt>
                <c:pt idx="17">
                  <c:v>33.139499999999998</c:v>
                </c:pt>
                <c:pt idx="18">
                  <c:v>33.0852</c:v>
                </c:pt>
                <c:pt idx="19">
                  <c:v>33.028700000000001</c:v>
                </c:pt>
                <c:pt idx="20">
                  <c:v>32.959499999999998</c:v>
                </c:pt>
                <c:pt idx="21">
                  <c:v>32.883200000000002</c:v>
                </c:pt>
                <c:pt idx="22">
                  <c:v>32.7973</c:v>
                </c:pt>
                <c:pt idx="23">
                  <c:v>32.690399999999997</c:v>
                </c:pt>
                <c:pt idx="24">
                  <c:v>32.577300000000001</c:v>
                </c:pt>
                <c:pt idx="25">
                  <c:v>32.4499</c:v>
                </c:pt>
                <c:pt idx="26">
                  <c:v>32.305199999999999</c:v>
                </c:pt>
                <c:pt idx="27">
                  <c:v>32.144300000000001</c:v>
                </c:pt>
                <c:pt idx="28">
                  <c:v>31.960799999999999</c:v>
                </c:pt>
                <c:pt idx="29">
                  <c:v>31.756799999999998</c:v>
                </c:pt>
                <c:pt idx="30">
                  <c:v>31.5351</c:v>
                </c:pt>
                <c:pt idx="31">
                  <c:v>31.313500000000001</c:v>
                </c:pt>
                <c:pt idx="32">
                  <c:v>31.087700000000002</c:v>
                </c:pt>
                <c:pt idx="33">
                  <c:v>30.864000000000001</c:v>
                </c:pt>
                <c:pt idx="34">
                  <c:v>30.617699999999999</c:v>
                </c:pt>
                <c:pt idx="35">
                  <c:v>30.3536</c:v>
                </c:pt>
                <c:pt idx="36">
                  <c:v>30.099599999999999</c:v>
                </c:pt>
                <c:pt idx="37">
                  <c:v>29.8247</c:v>
                </c:pt>
                <c:pt idx="38">
                  <c:v>29.528600000000001</c:v>
                </c:pt>
                <c:pt idx="39">
                  <c:v>29.267299999999999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HM!$B$82:$B$121</c15:f>
                <c15:dlblRangeCache>
                  <c:ptCount val="40"/>
                  <c:pt idx="0">
                    <c:v>12</c:v>
                  </c:pt>
                  <c:pt idx="1">
                    <c:v>13</c:v>
                  </c:pt>
                  <c:pt idx="2">
                    <c:v>14</c:v>
                  </c:pt>
                  <c:pt idx="3">
                    <c:v>15</c:v>
                  </c:pt>
                  <c:pt idx="4">
                    <c:v>16</c:v>
                  </c:pt>
                  <c:pt idx="5">
                    <c:v>17</c:v>
                  </c:pt>
                  <c:pt idx="6">
                    <c:v>18</c:v>
                  </c:pt>
                  <c:pt idx="7">
                    <c:v>19</c:v>
                  </c:pt>
                  <c:pt idx="8">
                    <c:v>20</c:v>
                  </c:pt>
                  <c:pt idx="9">
                    <c:v>21</c:v>
                  </c:pt>
                  <c:pt idx="10">
                    <c:v>22</c:v>
                  </c:pt>
                  <c:pt idx="11">
                    <c:v>23</c:v>
                  </c:pt>
                  <c:pt idx="12">
                    <c:v>24</c:v>
                  </c:pt>
                  <c:pt idx="13">
                    <c:v>25</c:v>
                  </c:pt>
                  <c:pt idx="14">
                    <c:v>26</c:v>
                  </c:pt>
                  <c:pt idx="15">
                    <c:v>27</c:v>
                  </c:pt>
                  <c:pt idx="16">
                    <c:v>28</c:v>
                  </c:pt>
                  <c:pt idx="17">
                    <c:v>29</c:v>
                  </c:pt>
                  <c:pt idx="18">
                    <c:v>30</c:v>
                  </c:pt>
                  <c:pt idx="19">
                    <c:v>31</c:v>
                  </c:pt>
                  <c:pt idx="20">
                    <c:v>32</c:v>
                  </c:pt>
                  <c:pt idx="21">
                    <c:v>33</c:v>
                  </c:pt>
                  <c:pt idx="22">
                    <c:v>34</c:v>
                  </c:pt>
                  <c:pt idx="23">
                    <c:v>35</c:v>
                  </c:pt>
                  <c:pt idx="24">
                    <c:v>36</c:v>
                  </c:pt>
                  <c:pt idx="25">
                    <c:v>37</c:v>
                  </c:pt>
                  <c:pt idx="26">
                    <c:v>38</c:v>
                  </c:pt>
                  <c:pt idx="27">
                    <c:v>39</c:v>
                  </c:pt>
                  <c:pt idx="28">
                    <c:v>40</c:v>
                  </c:pt>
                  <c:pt idx="29">
                    <c:v>41</c:v>
                  </c:pt>
                  <c:pt idx="30">
                    <c:v>42</c:v>
                  </c:pt>
                  <c:pt idx="31">
                    <c:v>43</c:v>
                  </c:pt>
                  <c:pt idx="32">
                    <c:v>44</c:v>
                  </c:pt>
                  <c:pt idx="33">
                    <c:v>45</c:v>
                  </c:pt>
                  <c:pt idx="34">
                    <c:v>46</c:v>
                  </c:pt>
                  <c:pt idx="35">
                    <c:v>47</c:v>
                  </c:pt>
                  <c:pt idx="36">
                    <c:v>48</c:v>
                  </c:pt>
                  <c:pt idx="37">
                    <c:v>49</c:v>
                  </c:pt>
                  <c:pt idx="38">
                    <c:v>50</c:v>
                  </c:pt>
                  <c:pt idx="39">
                    <c:v>51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C500-4B1A-B6B3-A98BCBBD0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7250080"/>
        <c:axId val="447250408"/>
      </c:scatterChart>
      <c:valAx>
        <c:axId val="447250080"/>
        <c:scaling>
          <c:logBase val="10"/>
          <c:orientation val="minMax"/>
          <c:max val="200000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Bitrate (KBit/s)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408"/>
        <c:crosses val="autoZero"/>
        <c:crossBetween val="midCat"/>
      </c:valAx>
      <c:valAx>
        <c:axId val="447250408"/>
        <c:scaling>
          <c:orientation val="minMax"/>
          <c:max val="48"/>
          <c:min val="2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PSNR-Y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7250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92428417165279"/>
          <c:y val="0.70676205893046107"/>
          <c:w val="0.17023983275882609"/>
          <c:h val="0.14917229748149852"/>
        </c:manualLayout>
      </c:layout>
      <c:overlay val="1"/>
      <c:spPr>
        <a:solidFill>
          <a:schemeClr val="bg1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1</xdr:row>
      <xdr:rowOff>71436</xdr:rowOff>
    </xdr:from>
    <xdr:to>
      <xdr:col>10</xdr:col>
      <xdr:colOff>581024</xdr:colOff>
      <xdr:row>23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1A801C1-4107-B9DB-CAF8-4ED0C56F28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24</xdr:row>
      <xdr:rowOff>66675</xdr:rowOff>
    </xdr:from>
    <xdr:to>
      <xdr:col>10</xdr:col>
      <xdr:colOff>561975</xdr:colOff>
      <xdr:row>46</xdr:row>
      <xdr:rowOff>185738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4C7385-C54C-4513-997B-CA369140E0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152400</xdr:colOff>
      <xdr:row>47</xdr:row>
      <xdr:rowOff>152400</xdr:rowOff>
    </xdr:from>
    <xdr:to>
      <xdr:col>10</xdr:col>
      <xdr:colOff>561975</xdr:colOff>
      <xdr:row>70</xdr:row>
      <xdr:rowOff>80963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46C13C9-7BE8-4423-A9F5-46BDF772BB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K23"/>
  <sheetViews>
    <sheetView zoomScale="116" workbookViewId="0">
      <selection activeCell="C25" sqref="C25"/>
    </sheetView>
  </sheetViews>
  <sheetFormatPr defaultRowHeight="12.75" x14ac:dyDescent="0.2"/>
  <cols>
    <col min="1" max="2" width="9.140625" style="3"/>
    <col min="3" max="3" width="27" style="3" customWidth="1"/>
    <col min="4" max="4" width="33.85546875" style="3" bestFit="1" customWidth="1"/>
    <col min="5" max="5" width="3.28515625" style="3" bestFit="1" customWidth="1"/>
    <col min="6" max="6" width="6.7109375" style="3" bestFit="1" customWidth="1"/>
    <col min="7" max="7" width="10.140625" style="3" customWidth="1"/>
    <col min="8" max="9" width="9.140625" style="3"/>
    <col min="10" max="10" width="14.28515625" style="3" bestFit="1" customWidth="1"/>
    <col min="11" max="11" width="17.7109375" style="3" bestFit="1" customWidth="1"/>
    <col min="12" max="16384" width="9.140625" style="3"/>
  </cols>
  <sheetData>
    <row r="2" spans="2:11" x14ac:dyDescent="0.2">
      <c r="B2" s="1" t="s">
        <v>0</v>
      </c>
      <c r="C2" s="2"/>
      <c r="D2" s="2"/>
    </row>
    <row r="3" spans="2:11" x14ac:dyDescent="0.2">
      <c r="B3" s="4" t="s">
        <v>1</v>
      </c>
      <c r="C3" s="4" t="s">
        <v>2</v>
      </c>
      <c r="D3" s="4" t="s">
        <v>3</v>
      </c>
    </row>
    <row r="4" spans="2:11" x14ac:dyDescent="0.2">
      <c r="B4" s="5" t="s">
        <v>4</v>
      </c>
      <c r="C4" s="5" t="s">
        <v>5</v>
      </c>
      <c r="D4" s="3" t="s">
        <v>6</v>
      </c>
    </row>
    <row r="5" spans="2:11" x14ac:dyDescent="0.2">
      <c r="B5" s="5"/>
      <c r="C5" s="5"/>
    </row>
    <row r="6" spans="2:11" x14ac:dyDescent="0.2">
      <c r="B6" s="5" t="s">
        <v>7</v>
      </c>
      <c r="C6" s="6"/>
      <c r="D6" s="2"/>
    </row>
    <row r="7" spans="2:11" x14ac:dyDescent="0.2">
      <c r="B7" s="3" t="s">
        <v>117</v>
      </c>
      <c r="C7" s="3" t="s">
        <v>118</v>
      </c>
    </row>
    <row r="8" spans="2:11" x14ac:dyDescent="0.2">
      <c r="B8" s="3" t="s">
        <v>32</v>
      </c>
      <c r="C8" s="3" t="s">
        <v>33</v>
      </c>
      <c r="D8" s="6"/>
    </row>
    <row r="9" spans="2:11" x14ac:dyDescent="0.2">
      <c r="B9" s="3" t="s">
        <v>41</v>
      </c>
      <c r="C9" s="23" t="s">
        <v>116</v>
      </c>
      <c r="D9" s="6"/>
    </row>
    <row r="11" spans="2:11" x14ac:dyDescent="0.2">
      <c r="B11" s="1" t="s">
        <v>8</v>
      </c>
      <c r="C11" s="1"/>
      <c r="D11" s="1"/>
      <c r="E11" s="1"/>
      <c r="F11" s="1"/>
      <c r="G11" s="1"/>
      <c r="H11" s="1"/>
      <c r="I11" s="2"/>
      <c r="J11" s="2"/>
      <c r="K11" s="1" t="s">
        <v>9</v>
      </c>
    </row>
    <row r="12" spans="2:11" x14ac:dyDescent="0.2">
      <c r="B12" s="4" t="s">
        <v>10</v>
      </c>
      <c r="C12" s="4" t="s">
        <v>11</v>
      </c>
      <c r="D12" s="4" t="s">
        <v>12</v>
      </c>
      <c r="E12" s="4" t="s">
        <v>13</v>
      </c>
      <c r="F12" s="4" t="s">
        <v>14</v>
      </c>
      <c r="G12" s="4" t="s">
        <v>15</v>
      </c>
      <c r="H12" s="4" t="s">
        <v>16</v>
      </c>
      <c r="I12" s="4" t="s">
        <v>17</v>
      </c>
      <c r="J12" s="4" t="s">
        <v>27</v>
      </c>
      <c r="K12" s="4" t="s">
        <v>32</v>
      </c>
    </row>
    <row r="13" spans="2:11" x14ac:dyDescent="0.2">
      <c r="B13" s="5" t="s">
        <v>18</v>
      </c>
      <c r="C13" s="2" t="s">
        <v>35</v>
      </c>
      <c r="D13" s="5" t="s">
        <v>37</v>
      </c>
      <c r="E13" s="5">
        <v>50</v>
      </c>
      <c r="F13" s="5">
        <v>500</v>
      </c>
      <c r="G13" s="5" t="s">
        <v>36</v>
      </c>
      <c r="H13" s="5" t="s">
        <v>4</v>
      </c>
      <c r="I13" s="5" t="s">
        <v>36</v>
      </c>
      <c r="J13" s="2" t="s">
        <v>36</v>
      </c>
      <c r="K13" s="2" t="s">
        <v>36</v>
      </c>
    </row>
    <row r="14" spans="2:11" x14ac:dyDescent="0.2">
      <c r="B14" s="5" t="s">
        <v>18</v>
      </c>
      <c r="C14" s="2" t="s">
        <v>51</v>
      </c>
      <c r="D14" s="5" t="s">
        <v>52</v>
      </c>
      <c r="E14" s="5">
        <v>60</v>
      </c>
      <c r="F14" s="5">
        <v>600</v>
      </c>
      <c r="G14" s="5" t="s">
        <v>36</v>
      </c>
      <c r="H14" s="5" t="s">
        <v>4</v>
      </c>
      <c r="I14" s="5" t="s">
        <v>36</v>
      </c>
      <c r="J14" s="2" t="s">
        <v>36</v>
      </c>
      <c r="K14" s="2" t="s">
        <v>36</v>
      </c>
    </row>
    <row r="15" spans="2:11" x14ac:dyDescent="0.2">
      <c r="B15" s="5" t="s">
        <v>18</v>
      </c>
      <c r="C15" s="2" t="s">
        <v>54</v>
      </c>
      <c r="D15" s="5" t="s">
        <v>55</v>
      </c>
      <c r="E15" s="5">
        <v>50</v>
      </c>
      <c r="F15" s="5">
        <v>500</v>
      </c>
      <c r="G15" s="5"/>
      <c r="H15" s="5" t="s">
        <v>4</v>
      </c>
      <c r="I15" s="5"/>
      <c r="J15" s="2"/>
      <c r="K15" s="2"/>
    </row>
    <row r="16" spans="2:11" x14ac:dyDescent="0.2">
      <c r="B16" s="5"/>
      <c r="C16" s="2"/>
      <c r="D16" s="5"/>
      <c r="E16" s="5"/>
      <c r="F16" s="5"/>
      <c r="G16" s="5"/>
      <c r="H16" s="5"/>
      <c r="I16" s="5"/>
      <c r="J16" s="2"/>
      <c r="K16" s="2"/>
    </row>
    <row r="17" spans="2:11" x14ac:dyDescent="0.2">
      <c r="B17" s="5"/>
      <c r="C17" s="2"/>
      <c r="D17" s="5"/>
      <c r="E17" s="5"/>
      <c r="F17" s="5"/>
      <c r="G17" s="5"/>
      <c r="H17" s="5"/>
      <c r="I17" s="5"/>
      <c r="J17" s="2"/>
      <c r="K17" s="2"/>
    </row>
    <row r="19" spans="2:11" x14ac:dyDescent="0.2">
      <c r="B19" s="1" t="s">
        <v>29</v>
      </c>
      <c r="C19" s="2"/>
      <c r="D19" s="2"/>
      <c r="E19" s="2"/>
      <c r="F19" s="2"/>
      <c r="G19" s="2"/>
      <c r="H19" s="2"/>
      <c r="I19" s="2"/>
    </row>
    <row r="20" spans="2:11" x14ac:dyDescent="0.2">
      <c r="B20" s="5" t="s">
        <v>30</v>
      </c>
      <c r="C20" s="2"/>
      <c r="D20" s="5"/>
      <c r="E20" s="5"/>
      <c r="F20" s="5"/>
      <c r="G20" s="5"/>
      <c r="H20" s="5"/>
      <c r="I20" s="5"/>
    </row>
    <row r="21" spans="2:11" x14ac:dyDescent="0.2">
      <c r="B21" s="5"/>
      <c r="C21" s="2"/>
      <c r="D21" s="5"/>
      <c r="E21" s="5"/>
      <c r="F21" s="5"/>
      <c r="G21" s="5"/>
      <c r="H21" s="5"/>
      <c r="I21" s="5"/>
    </row>
    <row r="22" spans="2:11" x14ac:dyDescent="0.2">
      <c r="B22" s="1" t="s">
        <v>34</v>
      </c>
      <c r="C22" s="2"/>
      <c r="D22" s="5"/>
      <c r="E22" s="5"/>
      <c r="F22" s="5"/>
      <c r="G22" s="5"/>
      <c r="H22" s="5"/>
      <c r="I22" s="5"/>
    </row>
    <row r="23" spans="2:11" x14ac:dyDescent="0.2">
      <c r="B23" s="5" t="s">
        <v>30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FD978-7FF7-46C4-9C2C-4EE5A655822B}">
  <sheetPr codeName="Sheet2"/>
  <dimension ref="A1"/>
  <sheetViews>
    <sheetView zoomScaleNormal="100" workbookViewId="0">
      <selection activeCell="L62" sqref="L6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9C37-694F-4752-BC87-4CA29272FF76}">
  <sheetPr codeName="Sheet3"/>
  <dimension ref="A1:N121"/>
  <sheetViews>
    <sheetView workbookViewId="0">
      <pane ySplit="1" topLeftCell="A2" activePane="bottomLeft" state="frozen"/>
      <selection pane="bottomLeft" activeCell="I52" sqref="I52"/>
    </sheetView>
  </sheetViews>
  <sheetFormatPr defaultRowHeight="15" x14ac:dyDescent="0.25"/>
  <cols>
    <col min="1" max="1" width="18" style="8" bestFit="1" customWidth="1"/>
    <col min="2" max="6" width="9.140625" style="8"/>
    <col min="7" max="7" width="9.140625" style="11"/>
    <col min="8" max="8" width="9.140625" style="8"/>
    <col min="9" max="9" width="9.140625" style="20"/>
    <col min="10" max="12" width="9.140625" style="8"/>
    <col min="13" max="13" width="2.85546875" style="13" customWidth="1"/>
    <col min="14" max="16384" width="9.140625" style="8"/>
  </cols>
  <sheetData>
    <row r="1" spans="1:14" x14ac:dyDescent="0.25">
      <c r="A1" s="7" t="s">
        <v>19</v>
      </c>
      <c r="B1" s="7" t="s">
        <v>20</v>
      </c>
      <c r="C1" s="7" t="s">
        <v>21</v>
      </c>
      <c r="D1" s="9" t="s">
        <v>22</v>
      </c>
      <c r="E1" s="9" t="s">
        <v>23</v>
      </c>
      <c r="F1" s="9" t="s">
        <v>24</v>
      </c>
      <c r="G1" s="10" t="s">
        <v>31</v>
      </c>
      <c r="H1" s="9" t="s">
        <v>38</v>
      </c>
      <c r="I1" s="21" t="s">
        <v>39</v>
      </c>
      <c r="J1" s="9" t="s">
        <v>40</v>
      </c>
      <c r="K1" s="9" t="s">
        <v>25</v>
      </c>
      <c r="L1" s="9" t="s">
        <v>28</v>
      </c>
      <c r="M1" s="12" t="s">
        <v>94</v>
      </c>
      <c r="N1" s="9" t="s">
        <v>65</v>
      </c>
    </row>
    <row r="2" spans="1:14" x14ac:dyDescent="0.25">
      <c r="A2" s="8" t="s">
        <v>35</v>
      </c>
      <c r="B2" s="7">
        <v>12</v>
      </c>
      <c r="C2">
        <v>951878.22640000004</v>
      </c>
      <c r="D2">
        <v>46.182099999999998</v>
      </c>
      <c r="E2">
        <v>45.667400000000001</v>
      </c>
      <c r="F2">
        <v>45.7896</v>
      </c>
      <c r="G2" s="11">
        <f t="shared" ref="G2:G3" si="0">D2*0.8+E2*0.1+F2*0.1</f>
        <v>46.091380000000008</v>
      </c>
      <c r="H2" s="9"/>
      <c r="I2" s="21"/>
      <c r="J2" s="9"/>
      <c r="K2" s="9"/>
      <c r="L2" s="9">
        <v>10</v>
      </c>
      <c r="M2" s="12" t="s">
        <v>95</v>
      </c>
      <c r="N2" s="8" t="s">
        <v>96</v>
      </c>
    </row>
    <row r="3" spans="1:14" x14ac:dyDescent="0.25">
      <c r="A3" s="8" t="s">
        <v>35</v>
      </c>
      <c r="B3" s="7">
        <v>13</v>
      </c>
      <c r="C3">
        <v>839234.01679999998</v>
      </c>
      <c r="D3">
        <v>45.166699999999999</v>
      </c>
      <c r="E3">
        <v>44.738399999999999</v>
      </c>
      <c r="F3">
        <v>44.915100000000002</v>
      </c>
      <c r="G3" s="11">
        <f t="shared" si="0"/>
        <v>45.098710000000004</v>
      </c>
      <c r="H3" s="9"/>
      <c r="I3" s="21"/>
      <c r="J3" s="9"/>
      <c r="K3" s="9"/>
      <c r="L3" s="9">
        <v>10</v>
      </c>
      <c r="M3" s="12" t="s">
        <v>95</v>
      </c>
      <c r="N3" s="8" t="s">
        <v>96</v>
      </c>
    </row>
    <row r="4" spans="1:14" x14ac:dyDescent="0.25">
      <c r="A4" s="8" t="s">
        <v>35</v>
      </c>
      <c r="B4" s="8">
        <v>14</v>
      </c>
      <c r="C4">
        <v>729217.86080000002</v>
      </c>
      <c r="D4">
        <v>44.149000000000001</v>
      </c>
      <c r="E4">
        <v>43.850900000000003</v>
      </c>
      <c r="F4">
        <v>44.113799999999998</v>
      </c>
      <c r="G4" s="11">
        <f>D4*0.8+E4*0.1+F4*0.1</f>
        <v>44.115670000000001</v>
      </c>
      <c r="H4"/>
      <c r="I4" s="22"/>
      <c r="J4"/>
      <c r="K4"/>
      <c r="L4" s="8">
        <v>10</v>
      </c>
      <c r="M4" s="13" t="s">
        <v>95</v>
      </c>
      <c r="N4" s="8" t="s">
        <v>96</v>
      </c>
    </row>
    <row r="5" spans="1:14" x14ac:dyDescent="0.25">
      <c r="A5" s="8" t="s">
        <v>35</v>
      </c>
      <c r="B5" s="8">
        <v>15</v>
      </c>
      <c r="C5">
        <v>626435.90159999998</v>
      </c>
      <c r="D5">
        <v>43.173400000000001</v>
      </c>
      <c r="E5">
        <v>42.963299999999997</v>
      </c>
      <c r="F5">
        <v>43.348199999999999</v>
      </c>
      <c r="G5" s="11">
        <f t="shared" ref="G5:G70" si="1">D5*0.8+E5*0.1+F5*0.1</f>
        <v>43.169870000000003</v>
      </c>
      <c r="H5"/>
      <c r="I5" s="22"/>
      <c r="J5"/>
      <c r="K5"/>
      <c r="L5" s="9">
        <v>10</v>
      </c>
      <c r="M5" s="12" t="s">
        <v>95</v>
      </c>
      <c r="N5" s="8" t="s">
        <v>96</v>
      </c>
    </row>
    <row r="6" spans="1:14" x14ac:dyDescent="0.25">
      <c r="A6" s="8" t="s">
        <v>35</v>
      </c>
      <c r="B6" s="8">
        <v>16</v>
      </c>
      <c r="C6">
        <v>530401.9264</v>
      </c>
      <c r="D6">
        <v>42.246899999999997</v>
      </c>
      <c r="E6">
        <v>42.273699999999998</v>
      </c>
      <c r="F6">
        <v>42.777200000000001</v>
      </c>
      <c r="G6" s="11">
        <f t="shared" si="1"/>
        <v>42.302610000000001</v>
      </c>
      <c r="H6"/>
      <c r="I6" s="22"/>
      <c r="J6"/>
      <c r="K6"/>
      <c r="L6" s="18">
        <v>10</v>
      </c>
      <c r="M6" s="13" t="s">
        <v>95</v>
      </c>
      <c r="N6" s="8" t="s">
        <v>96</v>
      </c>
    </row>
    <row r="7" spans="1:14" x14ac:dyDescent="0.25">
      <c r="A7" s="8" t="s">
        <v>35</v>
      </c>
      <c r="B7" s="8">
        <v>17</v>
      </c>
      <c r="C7">
        <v>383632.44319999998</v>
      </c>
      <c r="D7">
        <v>40.810699999999997</v>
      </c>
      <c r="E7">
        <v>41.213799999999999</v>
      </c>
      <c r="F7">
        <v>41.981000000000002</v>
      </c>
      <c r="G7" s="11">
        <f t="shared" si="1"/>
        <v>40.968040000000002</v>
      </c>
      <c r="H7"/>
      <c r="I7" s="22"/>
      <c r="J7"/>
      <c r="K7"/>
      <c r="L7" s="8">
        <v>10</v>
      </c>
      <c r="M7" s="13" t="s">
        <v>95</v>
      </c>
    </row>
    <row r="8" spans="1:14" x14ac:dyDescent="0.25">
      <c r="A8" s="8" t="s">
        <v>35</v>
      </c>
      <c r="B8" s="8">
        <v>18</v>
      </c>
      <c r="C8">
        <v>307951.96720000001</v>
      </c>
      <c r="D8">
        <v>39.971299999999999</v>
      </c>
      <c r="E8">
        <v>40.773600000000002</v>
      </c>
      <c r="F8">
        <v>41.648299999999999</v>
      </c>
      <c r="G8" s="11">
        <f t="shared" si="1"/>
        <v>40.219230000000003</v>
      </c>
      <c r="H8"/>
      <c r="I8" s="22"/>
      <c r="J8"/>
      <c r="K8"/>
      <c r="L8">
        <v>10</v>
      </c>
      <c r="M8" s="13" t="s">
        <v>95</v>
      </c>
      <c r="N8"/>
    </row>
    <row r="9" spans="1:14" x14ac:dyDescent="0.25">
      <c r="A9" s="8" t="s">
        <v>35</v>
      </c>
      <c r="B9" s="8">
        <v>19</v>
      </c>
      <c r="C9">
        <v>241654.90160000001</v>
      </c>
      <c r="D9">
        <v>39.183</v>
      </c>
      <c r="E9">
        <v>40.386200000000002</v>
      </c>
      <c r="F9">
        <v>41.341999999999999</v>
      </c>
      <c r="G9" s="11">
        <f t="shared" si="1"/>
        <v>39.519220000000004</v>
      </c>
      <c r="H9"/>
      <c r="I9" s="22"/>
      <c r="J9"/>
      <c r="K9"/>
      <c r="L9">
        <v>10</v>
      </c>
      <c r="M9" s="13" t="s">
        <v>95</v>
      </c>
    </row>
    <row r="10" spans="1:14" x14ac:dyDescent="0.25">
      <c r="A10" s="8" t="s">
        <v>35</v>
      </c>
      <c r="B10" s="8">
        <v>20</v>
      </c>
      <c r="C10">
        <v>168271.9448</v>
      </c>
      <c r="D10">
        <v>38.199599999999997</v>
      </c>
      <c r="E10">
        <v>39.988900000000001</v>
      </c>
      <c r="F10">
        <v>41.029600000000002</v>
      </c>
      <c r="G10" s="11">
        <f t="shared" si="1"/>
        <v>38.661530000000006</v>
      </c>
      <c r="H10"/>
      <c r="I10" s="22"/>
      <c r="J10"/>
      <c r="K10"/>
      <c r="L10">
        <v>9</v>
      </c>
      <c r="N10" t="s">
        <v>97</v>
      </c>
    </row>
    <row r="11" spans="1:14" x14ac:dyDescent="0.25">
      <c r="A11" s="8" t="s">
        <v>35</v>
      </c>
      <c r="B11" s="8">
        <v>21</v>
      </c>
      <c r="C11">
        <v>129664.42720000001</v>
      </c>
      <c r="D11">
        <v>37.661700000000003</v>
      </c>
      <c r="E11">
        <v>39.726999999999997</v>
      </c>
      <c r="F11">
        <v>40.777700000000003</v>
      </c>
      <c r="G11" s="11">
        <f t="shared" si="1"/>
        <v>38.17983000000001</v>
      </c>
      <c r="H11"/>
      <c r="I11" s="22"/>
      <c r="J11"/>
      <c r="K11"/>
      <c r="L11">
        <v>9</v>
      </c>
    </row>
    <row r="12" spans="1:14" x14ac:dyDescent="0.25">
      <c r="A12" s="8" t="s">
        <v>35</v>
      </c>
      <c r="B12" s="8">
        <v>22</v>
      </c>
      <c r="C12">
        <v>101390.84</v>
      </c>
      <c r="D12">
        <v>37.2211</v>
      </c>
      <c r="E12">
        <v>39.483600000000003</v>
      </c>
      <c r="F12">
        <v>40.527099999999997</v>
      </c>
      <c r="G12" s="11">
        <f t="shared" si="1"/>
        <v>37.777949999999997</v>
      </c>
      <c r="H12"/>
      <c r="I12" s="22"/>
      <c r="J12"/>
      <c r="K12"/>
      <c r="L12">
        <v>9</v>
      </c>
      <c r="N12" t="s">
        <v>98</v>
      </c>
    </row>
    <row r="13" spans="1:14" x14ac:dyDescent="0.25">
      <c r="A13" s="8" t="s">
        <v>35</v>
      </c>
      <c r="B13" s="8">
        <v>23</v>
      </c>
      <c r="C13">
        <v>74263.396800000002</v>
      </c>
      <c r="D13">
        <v>36.687800000000003</v>
      </c>
      <c r="E13">
        <v>39.212600000000002</v>
      </c>
      <c r="F13">
        <v>40.239699999999999</v>
      </c>
      <c r="G13" s="11">
        <f t="shared" si="1"/>
        <v>37.295470000000002</v>
      </c>
      <c r="H13"/>
      <c r="I13" s="22"/>
      <c r="J13"/>
      <c r="K13"/>
      <c r="L13">
        <v>9</v>
      </c>
    </row>
    <row r="14" spans="1:14" x14ac:dyDescent="0.25">
      <c r="A14" s="8" t="s">
        <v>35</v>
      </c>
      <c r="B14" s="8">
        <v>24</v>
      </c>
      <c r="C14">
        <v>60311.344799999999</v>
      </c>
      <c r="D14">
        <v>36.354700000000001</v>
      </c>
      <c r="E14">
        <v>38.974699999999999</v>
      </c>
      <c r="F14">
        <v>39.976300000000002</v>
      </c>
      <c r="G14" s="11">
        <f t="shared" si="1"/>
        <v>36.978860000000005</v>
      </c>
      <c r="H14"/>
      <c r="I14" s="22"/>
      <c r="J14"/>
      <c r="K14"/>
      <c r="L14">
        <v>9</v>
      </c>
      <c r="N14" t="s">
        <v>100</v>
      </c>
    </row>
    <row r="15" spans="1:14" x14ac:dyDescent="0.25">
      <c r="A15" s="8" t="s">
        <v>35</v>
      </c>
      <c r="B15" s="8">
        <v>25</v>
      </c>
      <c r="C15">
        <v>51990.271999999997</v>
      </c>
      <c r="D15">
        <v>36.089599999999997</v>
      </c>
      <c r="E15">
        <v>38.776000000000003</v>
      </c>
      <c r="F15">
        <v>39.753700000000002</v>
      </c>
      <c r="G15" s="11">
        <f t="shared" si="1"/>
        <v>36.724649999999997</v>
      </c>
      <c r="H15"/>
      <c r="I15" s="22"/>
      <c r="J15"/>
      <c r="K15"/>
      <c r="L15">
        <v>9</v>
      </c>
      <c r="N15" t="s">
        <v>99</v>
      </c>
    </row>
    <row r="16" spans="1:14" x14ac:dyDescent="0.25">
      <c r="A16" s="8" t="s">
        <v>35</v>
      </c>
      <c r="B16" s="8">
        <v>26</v>
      </c>
      <c r="C16">
        <v>44253.588799999998</v>
      </c>
      <c r="D16">
        <v>35.782600000000002</v>
      </c>
      <c r="E16">
        <v>38.493400000000001</v>
      </c>
      <c r="F16">
        <v>39.441400000000002</v>
      </c>
      <c r="G16" s="11">
        <f t="shared" si="1"/>
        <v>36.419559999999997</v>
      </c>
      <c r="H16"/>
      <c r="I16" s="22"/>
      <c r="J16"/>
      <c r="K16"/>
      <c r="L16" s="8">
        <v>9</v>
      </c>
      <c r="N16" t="s">
        <v>101</v>
      </c>
    </row>
    <row r="17" spans="1:14" x14ac:dyDescent="0.25">
      <c r="A17" s="8" t="s">
        <v>35</v>
      </c>
      <c r="B17" s="8">
        <v>27</v>
      </c>
      <c r="C17">
        <v>36571.069600000003</v>
      </c>
      <c r="D17">
        <v>35.371200000000002</v>
      </c>
      <c r="E17">
        <v>38.216299999999997</v>
      </c>
      <c r="F17">
        <v>39.1372</v>
      </c>
      <c r="G17" s="11">
        <f t="shared" si="1"/>
        <v>36.032310000000003</v>
      </c>
      <c r="H17"/>
      <c r="I17" s="22"/>
      <c r="J17"/>
      <c r="K17"/>
      <c r="L17" s="8">
        <v>9</v>
      </c>
      <c r="N17" t="s">
        <v>102</v>
      </c>
    </row>
    <row r="18" spans="1:14" x14ac:dyDescent="0.25">
      <c r="A18" s="8" t="s">
        <v>35</v>
      </c>
      <c r="B18" s="8">
        <v>28</v>
      </c>
      <c r="C18">
        <v>31662.885600000001</v>
      </c>
      <c r="D18">
        <v>35.018799999999999</v>
      </c>
      <c r="E18">
        <v>38.008899999999997</v>
      </c>
      <c r="F18">
        <v>38.909700000000001</v>
      </c>
      <c r="G18" s="11">
        <f t="shared" si="1"/>
        <v>35.706899999999997</v>
      </c>
      <c r="H18"/>
      <c r="I18" s="22"/>
      <c r="J18"/>
      <c r="K18"/>
      <c r="L18" s="8">
        <v>9</v>
      </c>
      <c r="N18" t="s">
        <v>102</v>
      </c>
    </row>
    <row r="19" spans="1:14" x14ac:dyDescent="0.25">
      <c r="A19" s="8" t="s">
        <v>35</v>
      </c>
      <c r="B19" s="8">
        <v>29</v>
      </c>
      <c r="C19">
        <v>27989.716</v>
      </c>
      <c r="D19">
        <v>34.705199999999998</v>
      </c>
      <c r="E19">
        <v>37.840699999999998</v>
      </c>
      <c r="F19">
        <v>38.721200000000003</v>
      </c>
      <c r="G19" s="11">
        <f t="shared" si="1"/>
        <v>35.420349999999999</v>
      </c>
      <c r="H19"/>
      <c r="I19" s="22"/>
      <c r="J19"/>
      <c r="K19"/>
      <c r="L19" s="14">
        <v>8</v>
      </c>
      <c r="N19" t="s">
        <v>103</v>
      </c>
    </row>
    <row r="20" spans="1:14" x14ac:dyDescent="0.25">
      <c r="A20" s="8" t="s">
        <v>35</v>
      </c>
      <c r="B20" s="8">
        <v>30</v>
      </c>
      <c r="C20">
        <v>24294.315200000001</v>
      </c>
      <c r="D20">
        <v>34.322899999999997</v>
      </c>
      <c r="E20">
        <v>37.571800000000003</v>
      </c>
      <c r="F20">
        <v>38.431800000000003</v>
      </c>
      <c r="G20" s="11">
        <f t="shared" si="1"/>
        <v>35.058680000000003</v>
      </c>
      <c r="H20"/>
      <c r="I20" s="22"/>
      <c r="J20"/>
      <c r="K20"/>
      <c r="L20" s="8">
        <v>8</v>
      </c>
    </row>
    <row r="21" spans="1:14" x14ac:dyDescent="0.25">
      <c r="A21" s="8" t="s">
        <v>35</v>
      </c>
      <c r="B21" s="8">
        <v>31</v>
      </c>
      <c r="C21">
        <v>21397.2464</v>
      </c>
      <c r="D21">
        <v>33.969000000000001</v>
      </c>
      <c r="E21">
        <v>37.329000000000001</v>
      </c>
      <c r="F21">
        <v>38.174799999999998</v>
      </c>
      <c r="G21" s="11">
        <f t="shared" si="1"/>
        <v>34.725580000000008</v>
      </c>
      <c r="H21"/>
      <c r="I21" s="22"/>
      <c r="J21"/>
      <c r="K21"/>
      <c r="L21" s="8">
        <v>7</v>
      </c>
    </row>
    <row r="22" spans="1:14" x14ac:dyDescent="0.25">
      <c r="A22" s="8" t="s">
        <v>35</v>
      </c>
      <c r="B22" s="8">
        <v>32</v>
      </c>
      <c r="C22">
        <v>18471.196</v>
      </c>
      <c r="D22">
        <v>33.527999999999999</v>
      </c>
      <c r="E22">
        <v>37.0916</v>
      </c>
      <c r="F22">
        <v>37.922899999999998</v>
      </c>
      <c r="G22" s="11">
        <f t="shared" si="1"/>
        <v>34.32385</v>
      </c>
      <c r="H22"/>
      <c r="I22" s="22"/>
      <c r="J22"/>
      <c r="K22"/>
      <c r="L22" s="8">
        <v>7</v>
      </c>
    </row>
    <row r="23" spans="1:14" x14ac:dyDescent="0.25">
      <c r="A23" s="8" t="s">
        <v>35</v>
      </c>
      <c r="B23" s="8">
        <v>33</v>
      </c>
      <c r="C23">
        <v>16088.424800000001</v>
      </c>
      <c r="D23">
        <v>33.083399999999997</v>
      </c>
      <c r="E23">
        <v>36.936</v>
      </c>
      <c r="F23">
        <v>37.754300000000001</v>
      </c>
      <c r="G23" s="11">
        <f t="shared" si="1"/>
        <v>33.935749999999999</v>
      </c>
      <c r="H23"/>
      <c r="I23" s="22"/>
      <c r="J23"/>
      <c r="K23"/>
      <c r="L23" s="15">
        <v>6</v>
      </c>
    </row>
    <row r="24" spans="1:14" x14ac:dyDescent="0.25">
      <c r="A24" s="8" t="s">
        <v>35</v>
      </c>
      <c r="B24" s="8">
        <v>34</v>
      </c>
      <c r="C24">
        <v>14266.9872</v>
      </c>
      <c r="D24">
        <v>32.682299999999998</v>
      </c>
      <c r="E24">
        <v>36.798999999999999</v>
      </c>
      <c r="F24">
        <v>37.6173</v>
      </c>
      <c r="G24" s="11">
        <f t="shared" si="1"/>
        <v>33.587469999999996</v>
      </c>
      <c r="H24"/>
      <c r="I24" s="22"/>
      <c r="J24"/>
      <c r="K24"/>
      <c r="L24">
        <v>6</v>
      </c>
    </row>
    <row r="25" spans="1:14" x14ac:dyDescent="0.25">
      <c r="A25" s="8" t="s">
        <v>35</v>
      </c>
      <c r="B25" s="8">
        <v>35</v>
      </c>
      <c r="C25">
        <v>12308.172</v>
      </c>
      <c r="D25">
        <v>32.202199999999998</v>
      </c>
      <c r="E25">
        <v>36.525199999999998</v>
      </c>
      <c r="F25">
        <v>37.328200000000002</v>
      </c>
      <c r="G25" s="11">
        <f t="shared" si="1"/>
        <v>33.147099999999995</v>
      </c>
      <c r="H25"/>
      <c r="I25" s="22"/>
      <c r="J25"/>
      <c r="K25"/>
      <c r="L25">
        <v>5</v>
      </c>
    </row>
    <row r="26" spans="1:14" x14ac:dyDescent="0.25">
      <c r="A26" s="8" t="s">
        <v>35</v>
      </c>
      <c r="B26" s="8">
        <v>36</v>
      </c>
      <c r="C26">
        <v>10811.2472</v>
      </c>
      <c r="D26">
        <v>31.773</v>
      </c>
      <c r="E26">
        <v>36.319499999999998</v>
      </c>
      <c r="F26">
        <v>37.117899999999999</v>
      </c>
      <c r="G26" s="11">
        <f t="shared" si="1"/>
        <v>32.762140000000002</v>
      </c>
      <c r="H26"/>
      <c r="I26" s="22"/>
      <c r="J26"/>
      <c r="K26"/>
      <c r="L26">
        <v>5</v>
      </c>
    </row>
    <row r="27" spans="1:14" x14ac:dyDescent="0.25">
      <c r="A27" s="8" t="s">
        <v>35</v>
      </c>
      <c r="B27" s="8">
        <v>37</v>
      </c>
      <c r="C27">
        <v>9435.6191999999992</v>
      </c>
      <c r="D27">
        <v>31.331399999999999</v>
      </c>
      <c r="E27">
        <v>36.058599999999998</v>
      </c>
      <c r="F27">
        <v>36.8459</v>
      </c>
      <c r="G27" s="11">
        <f t="shared" si="1"/>
        <v>32.35557</v>
      </c>
      <c r="H27"/>
      <c r="I27" s="22"/>
      <c r="J27"/>
      <c r="K27"/>
      <c r="L27" s="15">
        <v>4</v>
      </c>
    </row>
    <row r="28" spans="1:14" x14ac:dyDescent="0.25">
      <c r="A28" s="8" t="s">
        <v>35</v>
      </c>
      <c r="B28">
        <v>38</v>
      </c>
      <c r="C28">
        <v>8281.3855999999996</v>
      </c>
      <c r="D28">
        <v>30.8873</v>
      </c>
      <c r="E28">
        <v>35.938499999999998</v>
      </c>
      <c r="F28">
        <v>36.710900000000002</v>
      </c>
      <c r="G28" s="11">
        <f t="shared" si="1"/>
        <v>31.974779999999999</v>
      </c>
      <c r="L28">
        <v>4</v>
      </c>
    </row>
    <row r="29" spans="1:14" x14ac:dyDescent="0.25">
      <c r="A29" s="8" t="s">
        <v>35</v>
      </c>
      <c r="B29">
        <v>39</v>
      </c>
      <c r="C29">
        <v>7213.3711999999996</v>
      </c>
      <c r="D29">
        <v>30.434899999999999</v>
      </c>
      <c r="E29">
        <v>35.682099999999998</v>
      </c>
      <c r="F29">
        <v>36.445399999999999</v>
      </c>
      <c r="G29" s="11">
        <f t="shared" si="1"/>
        <v>31.560670000000002</v>
      </c>
      <c r="L29">
        <v>4</v>
      </c>
    </row>
    <row r="30" spans="1:14" x14ac:dyDescent="0.25">
      <c r="A30" s="8" t="s">
        <v>35</v>
      </c>
      <c r="B30">
        <v>40</v>
      </c>
      <c r="C30">
        <v>6300.8631999999998</v>
      </c>
      <c r="D30">
        <v>29.973500000000001</v>
      </c>
      <c r="E30">
        <v>35.561500000000002</v>
      </c>
      <c r="F30">
        <v>36.305399999999999</v>
      </c>
      <c r="G30" s="11">
        <f t="shared" si="1"/>
        <v>31.165490000000002</v>
      </c>
      <c r="L30">
        <v>3</v>
      </c>
    </row>
    <row r="31" spans="1:14" x14ac:dyDescent="0.25">
      <c r="A31" s="8" t="s">
        <v>35</v>
      </c>
      <c r="B31">
        <v>41</v>
      </c>
      <c r="C31">
        <v>5435.2528000000002</v>
      </c>
      <c r="D31">
        <v>29.507000000000001</v>
      </c>
      <c r="E31">
        <v>35.263399999999997</v>
      </c>
      <c r="F31">
        <v>35.983400000000003</v>
      </c>
      <c r="G31" s="11">
        <f t="shared" si="1"/>
        <v>30.730280000000004</v>
      </c>
      <c r="L31" s="15">
        <v>3</v>
      </c>
    </row>
    <row r="32" spans="1:14" x14ac:dyDescent="0.25">
      <c r="A32" s="8" t="s">
        <v>35</v>
      </c>
      <c r="B32">
        <v>42</v>
      </c>
      <c r="C32">
        <v>4732.7704000000003</v>
      </c>
      <c r="D32">
        <v>29.0398</v>
      </c>
      <c r="E32">
        <v>35.143999999999998</v>
      </c>
      <c r="F32">
        <v>35.845300000000002</v>
      </c>
      <c r="G32" s="11">
        <f t="shared" si="1"/>
        <v>30.330770000000001</v>
      </c>
      <c r="L32">
        <v>2</v>
      </c>
    </row>
    <row r="33" spans="1:14" x14ac:dyDescent="0.25">
      <c r="A33" s="8" t="s">
        <v>35</v>
      </c>
      <c r="B33">
        <v>43</v>
      </c>
      <c r="C33">
        <v>4154.8152</v>
      </c>
      <c r="D33">
        <v>28.6281</v>
      </c>
      <c r="E33">
        <v>34.852400000000003</v>
      </c>
      <c r="F33">
        <v>35.5379</v>
      </c>
      <c r="G33" s="11">
        <f t="shared" si="1"/>
        <v>29.941510000000001</v>
      </c>
      <c r="L33">
        <v>2</v>
      </c>
    </row>
    <row r="34" spans="1:14" x14ac:dyDescent="0.25">
      <c r="A34" s="8" t="s">
        <v>35</v>
      </c>
      <c r="B34">
        <v>44</v>
      </c>
      <c r="C34">
        <v>3786.0623999999998</v>
      </c>
      <c r="D34">
        <v>28.309000000000001</v>
      </c>
      <c r="E34">
        <v>34.703699999999998</v>
      </c>
      <c r="F34">
        <v>35.370699999999999</v>
      </c>
      <c r="G34" s="11">
        <f t="shared" si="1"/>
        <v>29.654640000000001</v>
      </c>
      <c r="L34">
        <v>1</v>
      </c>
    </row>
    <row r="35" spans="1:14" x14ac:dyDescent="0.25">
      <c r="A35" s="8" t="s">
        <v>35</v>
      </c>
      <c r="B35">
        <v>45</v>
      </c>
      <c r="C35">
        <v>3491.9016000000001</v>
      </c>
      <c r="D35">
        <v>28.049499999999998</v>
      </c>
      <c r="E35">
        <v>34.4726</v>
      </c>
      <c r="F35">
        <v>35.127499999999998</v>
      </c>
      <c r="G35" s="11">
        <f t="shared" si="1"/>
        <v>29.399609999999999</v>
      </c>
      <c r="L35">
        <v>1</v>
      </c>
    </row>
    <row r="36" spans="1:14" x14ac:dyDescent="0.25">
      <c r="A36" s="8" t="s">
        <v>35</v>
      </c>
      <c r="B36">
        <v>46</v>
      </c>
      <c r="C36">
        <v>3257.62</v>
      </c>
      <c r="D36">
        <v>27.785499999999999</v>
      </c>
      <c r="E36">
        <v>34.3583</v>
      </c>
      <c r="F36">
        <v>35.001199999999997</v>
      </c>
      <c r="G36" s="11">
        <f t="shared" si="1"/>
        <v>29.164349999999999</v>
      </c>
      <c r="L36">
        <v>0</v>
      </c>
    </row>
    <row r="37" spans="1:14" x14ac:dyDescent="0.25">
      <c r="A37" s="8" t="s">
        <v>35</v>
      </c>
      <c r="B37">
        <v>47</v>
      </c>
      <c r="C37">
        <v>3053.3024</v>
      </c>
      <c r="D37">
        <v>27.5185</v>
      </c>
      <c r="E37">
        <v>34.127000000000002</v>
      </c>
      <c r="F37">
        <v>34.764499999999998</v>
      </c>
      <c r="G37" s="11">
        <f t="shared" si="1"/>
        <v>28.903950000000002</v>
      </c>
      <c r="L37">
        <v>0</v>
      </c>
    </row>
    <row r="38" spans="1:14" x14ac:dyDescent="0.25">
      <c r="A38" s="8" t="s">
        <v>35</v>
      </c>
      <c r="B38">
        <v>48</v>
      </c>
      <c r="C38">
        <v>2899.1343999999999</v>
      </c>
      <c r="D38">
        <v>27.3035</v>
      </c>
      <c r="E38">
        <v>33.941099999999999</v>
      </c>
      <c r="F38">
        <v>34.570099999999996</v>
      </c>
      <c r="G38" s="11">
        <f t="shared" si="1"/>
        <v>28.693920000000002</v>
      </c>
      <c r="L38">
        <v>0</v>
      </c>
    </row>
    <row r="39" spans="1:14" x14ac:dyDescent="0.25">
      <c r="A39" s="8" t="s">
        <v>35</v>
      </c>
      <c r="B39">
        <v>49</v>
      </c>
      <c r="C39">
        <v>2772.2584000000002</v>
      </c>
      <c r="D39">
        <v>27.091999999999999</v>
      </c>
      <c r="E39">
        <v>33.754399999999997</v>
      </c>
      <c r="F39">
        <v>34.379399999999997</v>
      </c>
      <c r="G39" s="11">
        <f t="shared" si="1"/>
        <v>28.486980000000003</v>
      </c>
      <c r="L39">
        <v>0</v>
      </c>
    </row>
    <row r="40" spans="1:14" x14ac:dyDescent="0.25">
      <c r="A40" s="8" t="s">
        <v>35</v>
      </c>
      <c r="B40">
        <v>50</v>
      </c>
      <c r="C40">
        <v>2686.4232000000002</v>
      </c>
      <c r="D40">
        <v>26.884799999999998</v>
      </c>
      <c r="E40">
        <v>33.576700000000002</v>
      </c>
      <c r="F40">
        <v>34.188200000000002</v>
      </c>
      <c r="G40" s="11">
        <f t="shared" si="1"/>
        <v>28.284330000000001</v>
      </c>
      <c r="L40">
        <v>0</v>
      </c>
    </row>
    <row r="41" spans="1:14" x14ac:dyDescent="0.25">
      <c r="A41" s="8" t="s">
        <v>35</v>
      </c>
      <c r="B41">
        <v>51</v>
      </c>
      <c r="C41">
        <v>2627.3040000000001</v>
      </c>
      <c r="D41">
        <v>26.747900000000001</v>
      </c>
      <c r="E41">
        <v>33.452599999999997</v>
      </c>
      <c r="F41">
        <v>34.055599999999998</v>
      </c>
      <c r="G41" s="11">
        <f t="shared" si="1"/>
        <v>28.149140000000003</v>
      </c>
      <c r="L41">
        <v>0</v>
      </c>
    </row>
    <row r="42" spans="1:14" x14ac:dyDescent="0.25">
      <c r="A42" t="s">
        <v>26</v>
      </c>
      <c r="B42">
        <v>12</v>
      </c>
      <c r="C42">
        <v>517990.33360000001</v>
      </c>
      <c r="D42">
        <v>46.999699999999997</v>
      </c>
      <c r="E42">
        <v>48.161799999999999</v>
      </c>
      <c r="F42">
        <v>52.885399999999997</v>
      </c>
      <c r="G42" s="11">
        <f t="shared" si="1"/>
        <v>47.704479999999997</v>
      </c>
      <c r="L42">
        <v>10</v>
      </c>
      <c r="M42" s="13" t="s">
        <v>95</v>
      </c>
      <c r="N42" s="8" t="s">
        <v>67</v>
      </c>
    </row>
    <row r="43" spans="1:14" x14ac:dyDescent="0.25">
      <c r="A43" t="s">
        <v>26</v>
      </c>
      <c r="B43">
        <v>13</v>
      </c>
      <c r="C43">
        <v>433793.49280000001</v>
      </c>
      <c r="D43">
        <v>46.0715</v>
      </c>
      <c r="E43">
        <v>47.545699999999997</v>
      </c>
      <c r="F43">
        <v>52.387799999999999</v>
      </c>
      <c r="G43" s="11">
        <f t="shared" si="1"/>
        <v>46.850549999999998</v>
      </c>
      <c r="L43">
        <v>10</v>
      </c>
      <c r="M43" s="13" t="s">
        <v>95</v>
      </c>
      <c r="N43" s="8" t="s">
        <v>68</v>
      </c>
    </row>
    <row r="44" spans="1:14" x14ac:dyDescent="0.25">
      <c r="A44" t="s">
        <v>26</v>
      </c>
      <c r="B44" s="8">
        <v>14</v>
      </c>
      <c r="C44">
        <v>355631.5624</v>
      </c>
      <c r="D44">
        <v>45.178699999999999</v>
      </c>
      <c r="E44">
        <v>46.948500000000003</v>
      </c>
      <c r="F44">
        <v>51.938299999999998</v>
      </c>
      <c r="G44" s="11">
        <f t="shared" si="1"/>
        <v>46.031640000000003</v>
      </c>
      <c r="I44" s="20">
        <f>C48/C44-1</f>
        <v>-0.76661821060008362</v>
      </c>
      <c r="L44" s="19">
        <v>10</v>
      </c>
      <c r="M44" s="13" t="s">
        <v>95</v>
      </c>
      <c r="N44" s="8" t="s">
        <v>57</v>
      </c>
    </row>
    <row r="45" spans="1:14" x14ac:dyDescent="0.25">
      <c r="A45" t="s">
        <v>26</v>
      </c>
      <c r="B45" s="8">
        <v>15</v>
      </c>
      <c r="C45">
        <v>285184.27519999997</v>
      </c>
      <c r="D45">
        <v>44.340800000000002</v>
      </c>
      <c r="E45">
        <v>46.381</v>
      </c>
      <c r="F45">
        <v>51.543700000000001</v>
      </c>
      <c r="G45" s="11">
        <f t="shared" si="1"/>
        <v>45.265110000000007</v>
      </c>
      <c r="I45" s="20">
        <f>C50/C45-1</f>
        <v>-0.91981682726383363</v>
      </c>
      <c r="L45">
        <v>10</v>
      </c>
      <c r="M45" s="13" t="s">
        <v>95</v>
      </c>
      <c r="N45" t="s">
        <v>75</v>
      </c>
    </row>
    <row r="46" spans="1:14" x14ac:dyDescent="0.25">
      <c r="A46" t="s">
        <v>26</v>
      </c>
      <c r="B46" s="8">
        <v>16</v>
      </c>
      <c r="C46">
        <v>221768.3192</v>
      </c>
      <c r="D46">
        <v>43.562899999999999</v>
      </c>
      <c r="E46">
        <v>45.858199999999997</v>
      </c>
      <c r="F46">
        <v>51.183799999999998</v>
      </c>
      <c r="G46" s="11">
        <f t="shared" si="1"/>
        <v>44.554520000000004</v>
      </c>
      <c r="I46" s="20">
        <f>C51/C46-1</f>
        <v>-0.94855155848608697</v>
      </c>
      <c r="L46">
        <v>9</v>
      </c>
      <c r="N46" s="8" t="s">
        <v>69</v>
      </c>
    </row>
    <row r="47" spans="1:14" x14ac:dyDescent="0.25">
      <c r="A47" t="s">
        <v>26</v>
      </c>
      <c r="B47" s="8">
        <v>17</v>
      </c>
      <c r="C47">
        <v>126107.69680000001</v>
      </c>
      <c r="D47">
        <v>42.432400000000001</v>
      </c>
      <c r="E47">
        <v>44.837699999999998</v>
      </c>
      <c r="F47">
        <v>50.578699999999998</v>
      </c>
      <c r="G47" s="11">
        <f t="shared" si="1"/>
        <v>43.487560000000002</v>
      </c>
      <c r="L47">
        <v>9</v>
      </c>
      <c r="N47" t="s">
        <v>70</v>
      </c>
    </row>
    <row r="48" spans="1:14" x14ac:dyDescent="0.25">
      <c r="A48" t="s">
        <v>26</v>
      </c>
      <c r="B48" s="8">
        <v>18</v>
      </c>
      <c r="C48">
        <v>82997.930399999997</v>
      </c>
      <c r="D48">
        <v>41.855400000000003</v>
      </c>
      <c r="E48">
        <v>44.476100000000002</v>
      </c>
      <c r="F48">
        <v>50.386499999999998</v>
      </c>
      <c r="G48" s="11">
        <f t="shared" si="1"/>
        <v>42.970579999999998</v>
      </c>
      <c r="L48">
        <v>9</v>
      </c>
      <c r="N48" t="s">
        <v>72</v>
      </c>
    </row>
    <row r="49" spans="1:14" x14ac:dyDescent="0.25">
      <c r="A49" t="s">
        <v>26</v>
      </c>
      <c r="B49" s="8">
        <v>19</v>
      </c>
      <c r="C49">
        <v>49824.065600000002</v>
      </c>
      <c r="D49">
        <v>41.375</v>
      </c>
      <c r="E49">
        <v>44.1691</v>
      </c>
      <c r="F49">
        <v>50.2378</v>
      </c>
      <c r="G49" s="11">
        <f t="shared" si="1"/>
        <v>42.540690000000005</v>
      </c>
      <c r="L49">
        <v>9</v>
      </c>
    </row>
    <row r="50" spans="1:14" x14ac:dyDescent="0.25">
      <c r="A50" t="s">
        <v>26</v>
      </c>
      <c r="B50" s="8">
        <v>20</v>
      </c>
      <c r="C50">
        <v>22866.98</v>
      </c>
      <c r="D50">
        <v>40.943600000000004</v>
      </c>
      <c r="E50">
        <v>43.821899999999999</v>
      </c>
      <c r="F50">
        <v>50.097200000000001</v>
      </c>
      <c r="G50" s="11">
        <f t="shared" si="1"/>
        <v>42.14679000000001</v>
      </c>
      <c r="L50">
        <v>9</v>
      </c>
      <c r="N50"/>
    </row>
    <row r="51" spans="1:14" x14ac:dyDescent="0.25">
      <c r="A51" t="s">
        <v>26</v>
      </c>
      <c r="B51" s="8">
        <v>21</v>
      </c>
      <c r="C51">
        <v>11409.634400000001</v>
      </c>
      <c r="D51">
        <v>40.759399999999999</v>
      </c>
      <c r="E51">
        <v>43.6462</v>
      </c>
      <c r="F51">
        <v>50.022100000000002</v>
      </c>
      <c r="G51" s="11">
        <f t="shared" si="1"/>
        <v>41.974350000000001</v>
      </c>
      <c r="L51">
        <v>9</v>
      </c>
      <c r="N51" t="s">
        <v>104</v>
      </c>
    </row>
    <row r="52" spans="1:14" x14ac:dyDescent="0.25">
      <c r="A52" t="s">
        <v>26</v>
      </c>
      <c r="B52" s="8">
        <v>22</v>
      </c>
      <c r="C52">
        <v>5501.3271999999997</v>
      </c>
      <c r="D52">
        <v>40.654499999999999</v>
      </c>
      <c r="E52">
        <v>43.521000000000001</v>
      </c>
      <c r="F52">
        <v>49.954900000000002</v>
      </c>
      <c r="G52" s="11">
        <f t="shared" si="1"/>
        <v>41.871189999999999</v>
      </c>
      <c r="I52" s="20">
        <f>C55/C52-1</f>
        <v>-0.81117123882396958</v>
      </c>
      <c r="L52">
        <v>9</v>
      </c>
      <c r="N52" t="s">
        <v>105</v>
      </c>
    </row>
    <row r="53" spans="1:14" x14ac:dyDescent="0.25">
      <c r="A53" t="s">
        <v>26</v>
      </c>
      <c r="B53" s="8">
        <v>23</v>
      </c>
      <c r="C53">
        <v>2544.0855999999999</v>
      </c>
      <c r="D53">
        <v>40.589799999999997</v>
      </c>
      <c r="E53">
        <v>43.417999999999999</v>
      </c>
      <c r="F53">
        <v>49.878100000000003</v>
      </c>
      <c r="G53" s="11">
        <f t="shared" si="1"/>
        <v>41.801450000000003</v>
      </c>
      <c r="I53" s="20">
        <f>C55/C53-1</f>
        <v>-0.59167694671908833</v>
      </c>
      <c r="L53">
        <v>9</v>
      </c>
      <c r="N53" t="s">
        <v>106</v>
      </c>
    </row>
    <row r="54" spans="1:14" x14ac:dyDescent="0.25">
      <c r="A54" t="s">
        <v>26</v>
      </c>
      <c r="B54" s="8">
        <v>24</v>
      </c>
      <c r="C54">
        <v>1429.8</v>
      </c>
      <c r="D54">
        <v>40.5533</v>
      </c>
      <c r="E54">
        <v>43.376399999999997</v>
      </c>
      <c r="F54">
        <v>49.809800000000003</v>
      </c>
      <c r="G54" s="11">
        <f t="shared" si="1"/>
        <v>41.761260000000007</v>
      </c>
      <c r="L54">
        <v>9</v>
      </c>
      <c r="N54"/>
    </row>
    <row r="55" spans="1:14" x14ac:dyDescent="0.25">
      <c r="A55" t="s">
        <v>26</v>
      </c>
      <c r="B55" s="8">
        <v>25</v>
      </c>
      <c r="C55">
        <v>1038.8088</v>
      </c>
      <c r="D55">
        <v>40.527099999999997</v>
      </c>
      <c r="E55">
        <v>43.351500000000001</v>
      </c>
      <c r="F55">
        <v>49.737400000000001</v>
      </c>
      <c r="G55" s="11">
        <f t="shared" si="1"/>
        <v>41.73057</v>
      </c>
      <c r="L55">
        <v>9</v>
      </c>
      <c r="N55" t="s">
        <v>107</v>
      </c>
    </row>
    <row r="56" spans="1:14" x14ac:dyDescent="0.25">
      <c r="A56" t="s">
        <v>26</v>
      </c>
      <c r="B56" s="8">
        <v>26</v>
      </c>
      <c r="C56">
        <v>786.69439999999997</v>
      </c>
      <c r="D56">
        <v>40.495899999999999</v>
      </c>
      <c r="E56">
        <v>43.3217</v>
      </c>
      <c r="F56">
        <v>49.635300000000001</v>
      </c>
      <c r="G56" s="11">
        <f t="shared" si="1"/>
        <v>41.692419999999998</v>
      </c>
      <c r="L56">
        <v>9</v>
      </c>
      <c r="N56" t="s">
        <v>108</v>
      </c>
    </row>
    <row r="57" spans="1:14" x14ac:dyDescent="0.25">
      <c r="A57" t="s">
        <v>26</v>
      </c>
      <c r="B57" s="8">
        <v>27</v>
      </c>
      <c r="C57">
        <v>657.79679999999996</v>
      </c>
      <c r="D57">
        <v>40.4649</v>
      </c>
      <c r="E57">
        <v>43.2943</v>
      </c>
      <c r="F57">
        <v>49.536299999999997</v>
      </c>
      <c r="G57" s="11">
        <f t="shared" si="1"/>
        <v>41.654980000000009</v>
      </c>
      <c r="L57">
        <v>9</v>
      </c>
      <c r="N57" t="s">
        <v>109</v>
      </c>
    </row>
    <row r="58" spans="1:14" x14ac:dyDescent="0.25">
      <c r="A58" t="s">
        <v>26</v>
      </c>
      <c r="B58" s="8">
        <v>28</v>
      </c>
      <c r="C58">
        <v>561.84879999999998</v>
      </c>
      <c r="D58">
        <v>40.428800000000003</v>
      </c>
      <c r="E58">
        <v>43.257899999999999</v>
      </c>
      <c r="F58">
        <v>49.421700000000001</v>
      </c>
      <c r="G58" s="11">
        <f t="shared" si="1"/>
        <v>41.611000000000004</v>
      </c>
      <c r="L58" s="15">
        <v>9</v>
      </c>
      <c r="N58" t="s">
        <v>109</v>
      </c>
    </row>
    <row r="59" spans="1:14" x14ac:dyDescent="0.25">
      <c r="A59" t="s">
        <v>26</v>
      </c>
      <c r="B59" s="8">
        <v>29</v>
      </c>
      <c r="C59">
        <v>493.31360000000001</v>
      </c>
      <c r="D59">
        <v>40.390300000000003</v>
      </c>
      <c r="E59">
        <v>43.229500000000002</v>
      </c>
      <c r="F59">
        <v>49.309600000000003</v>
      </c>
      <c r="G59" s="11">
        <f t="shared" si="1"/>
        <v>41.56615</v>
      </c>
      <c r="L59">
        <v>8</v>
      </c>
      <c r="N59" t="s">
        <v>109</v>
      </c>
    </row>
    <row r="60" spans="1:14" x14ac:dyDescent="0.25">
      <c r="A60" t="s">
        <v>26</v>
      </c>
      <c r="B60" s="8">
        <v>30</v>
      </c>
      <c r="C60">
        <v>428.10320000000002</v>
      </c>
      <c r="D60">
        <v>40.344200000000001</v>
      </c>
      <c r="E60">
        <v>43.1843</v>
      </c>
      <c r="F60">
        <v>49.158200000000001</v>
      </c>
      <c r="G60" s="11">
        <f t="shared" si="1"/>
        <v>41.509609999999995</v>
      </c>
      <c r="L60" s="8">
        <v>7</v>
      </c>
    </row>
    <row r="61" spans="1:14" x14ac:dyDescent="0.25">
      <c r="A61" t="s">
        <v>26</v>
      </c>
      <c r="B61" s="8">
        <v>31</v>
      </c>
      <c r="C61">
        <v>380.96159999999998</v>
      </c>
      <c r="D61">
        <v>40.297199999999997</v>
      </c>
      <c r="E61">
        <v>43.138599999999997</v>
      </c>
      <c r="F61">
        <v>49.013399999999997</v>
      </c>
      <c r="G61" s="11">
        <f t="shared" si="1"/>
        <v>41.452959999999997</v>
      </c>
      <c r="L61" s="14">
        <v>6</v>
      </c>
    </row>
    <row r="62" spans="1:14" x14ac:dyDescent="0.25">
      <c r="A62" t="s">
        <v>26</v>
      </c>
      <c r="B62" s="8">
        <v>32</v>
      </c>
      <c r="C62">
        <v>336.976</v>
      </c>
      <c r="D62">
        <v>40.237499999999997</v>
      </c>
      <c r="E62">
        <v>43.087499999999999</v>
      </c>
      <c r="F62">
        <v>48.815300000000001</v>
      </c>
      <c r="G62" s="11">
        <f t="shared" si="1"/>
        <v>41.380279999999999</v>
      </c>
      <c r="I62" s="20">
        <f>C62/C61-1</f>
        <v>-0.11545940588237757</v>
      </c>
      <c r="L62" s="8">
        <v>5.5</v>
      </c>
    </row>
    <row r="63" spans="1:14" x14ac:dyDescent="0.25">
      <c r="A63" t="s">
        <v>26</v>
      </c>
      <c r="B63" s="8">
        <v>33</v>
      </c>
      <c r="C63">
        <v>302.98480000000001</v>
      </c>
      <c r="D63">
        <v>40.171999999999997</v>
      </c>
      <c r="E63">
        <v>43.080300000000001</v>
      </c>
      <c r="F63">
        <v>48.825899999999997</v>
      </c>
      <c r="G63" s="11">
        <f t="shared" si="1"/>
        <v>41.328220000000002</v>
      </c>
      <c r="I63" s="20">
        <f>C63/C61-1</f>
        <v>-0.2046841466436512</v>
      </c>
      <c r="L63" s="8">
        <v>5</v>
      </c>
    </row>
    <row r="64" spans="1:14" x14ac:dyDescent="0.25">
      <c r="A64" t="s">
        <v>26</v>
      </c>
      <c r="B64" s="8">
        <v>34</v>
      </c>
      <c r="C64">
        <v>272.31200000000001</v>
      </c>
      <c r="D64">
        <v>40.099400000000003</v>
      </c>
      <c r="E64">
        <v>43.025100000000002</v>
      </c>
      <c r="F64">
        <v>48.648499999999999</v>
      </c>
      <c r="G64" s="11">
        <f t="shared" si="1"/>
        <v>41.246880000000004</v>
      </c>
      <c r="L64" s="14">
        <v>4</v>
      </c>
    </row>
    <row r="65" spans="1:12" x14ac:dyDescent="0.25">
      <c r="A65" t="s">
        <v>26</v>
      </c>
      <c r="B65" s="8">
        <v>35</v>
      </c>
      <c r="C65">
        <v>242.33840000000001</v>
      </c>
      <c r="D65">
        <v>40.014899999999997</v>
      </c>
      <c r="E65">
        <v>42.953000000000003</v>
      </c>
      <c r="F65">
        <v>48.4193</v>
      </c>
      <c r="G65" s="11">
        <f t="shared" si="1"/>
        <v>41.149149999999992</v>
      </c>
      <c r="I65" s="20">
        <f>C65/C64-1</f>
        <v>-0.110070801139869</v>
      </c>
      <c r="L65" s="8">
        <v>3.5</v>
      </c>
    </row>
    <row r="66" spans="1:12" x14ac:dyDescent="0.25">
      <c r="A66" t="s">
        <v>26</v>
      </c>
      <c r="B66" s="8">
        <v>36</v>
      </c>
      <c r="C66">
        <v>218.33760000000001</v>
      </c>
      <c r="D66">
        <v>39.921999999999997</v>
      </c>
      <c r="E66">
        <v>42.883499999999998</v>
      </c>
      <c r="F66">
        <v>48.1661</v>
      </c>
      <c r="G66" s="11">
        <f t="shared" si="1"/>
        <v>41.042559999999995</v>
      </c>
      <c r="I66" s="20">
        <f>C66/C64-1</f>
        <v>-0.19820793795352387</v>
      </c>
      <c r="L66">
        <v>3</v>
      </c>
    </row>
    <row r="67" spans="1:12" x14ac:dyDescent="0.25">
      <c r="A67" t="s">
        <v>26</v>
      </c>
      <c r="B67" s="8">
        <v>37</v>
      </c>
      <c r="C67">
        <v>196.84639999999999</v>
      </c>
      <c r="D67">
        <v>39.816499999999998</v>
      </c>
      <c r="E67">
        <v>42.787100000000002</v>
      </c>
      <c r="F67">
        <v>47.849899999999998</v>
      </c>
      <c r="G67" s="11">
        <f t="shared" si="1"/>
        <v>40.916900000000005</v>
      </c>
      <c r="L67" s="14">
        <v>2</v>
      </c>
    </row>
    <row r="68" spans="1:12" x14ac:dyDescent="0.25">
      <c r="A68" t="s">
        <v>26</v>
      </c>
      <c r="B68">
        <v>38</v>
      </c>
      <c r="C68">
        <v>179.65199999999999</v>
      </c>
      <c r="D68">
        <v>39.702300000000001</v>
      </c>
      <c r="E68">
        <v>42.789900000000003</v>
      </c>
      <c r="F68">
        <v>47.894399999999997</v>
      </c>
      <c r="G68" s="11">
        <f t="shared" si="1"/>
        <v>40.830269999999999</v>
      </c>
      <c r="L68">
        <v>1.5</v>
      </c>
    </row>
    <row r="69" spans="1:12" x14ac:dyDescent="0.25">
      <c r="A69" t="s">
        <v>26</v>
      </c>
      <c r="B69">
        <v>39</v>
      </c>
      <c r="C69">
        <v>162.73759999999999</v>
      </c>
      <c r="D69">
        <v>39.576999999999998</v>
      </c>
      <c r="E69">
        <v>42.683300000000003</v>
      </c>
      <c r="F69">
        <v>47.601300000000002</v>
      </c>
      <c r="G69" s="11">
        <f t="shared" si="1"/>
        <v>40.690060000000003</v>
      </c>
      <c r="L69" s="8">
        <v>1</v>
      </c>
    </row>
    <row r="70" spans="1:12" x14ac:dyDescent="0.25">
      <c r="A70" t="s">
        <v>26</v>
      </c>
      <c r="B70">
        <v>40</v>
      </c>
      <c r="C70">
        <v>148.78399999999999</v>
      </c>
      <c r="D70">
        <v>39.432000000000002</v>
      </c>
      <c r="E70">
        <v>42.686500000000002</v>
      </c>
      <c r="F70">
        <v>47.599800000000002</v>
      </c>
      <c r="G70" s="11">
        <f t="shared" si="1"/>
        <v>40.57423</v>
      </c>
      <c r="L70">
        <v>1</v>
      </c>
    </row>
    <row r="71" spans="1:12" x14ac:dyDescent="0.25">
      <c r="A71" t="s">
        <v>26</v>
      </c>
      <c r="B71">
        <v>41</v>
      </c>
      <c r="C71">
        <v>135.10560000000001</v>
      </c>
      <c r="D71">
        <v>39.271299999999997</v>
      </c>
      <c r="E71">
        <v>42.5792</v>
      </c>
      <c r="F71">
        <v>47.235500000000002</v>
      </c>
      <c r="G71" s="11">
        <f t="shared" ref="G71:G121" si="2">D71*0.8+E71*0.1+F71*0.1</f>
        <v>40.398510000000002</v>
      </c>
      <c r="L71" s="8">
        <v>1</v>
      </c>
    </row>
    <row r="72" spans="1:12" x14ac:dyDescent="0.25">
      <c r="A72" t="s">
        <v>26</v>
      </c>
      <c r="B72">
        <v>42</v>
      </c>
      <c r="C72">
        <v>124.5792</v>
      </c>
      <c r="D72">
        <v>39.1</v>
      </c>
      <c r="E72">
        <v>42.567799999999998</v>
      </c>
      <c r="F72">
        <v>47.214100000000002</v>
      </c>
      <c r="G72" s="11">
        <f t="shared" si="2"/>
        <v>40.258189999999999</v>
      </c>
      <c r="L72">
        <v>0</v>
      </c>
    </row>
    <row r="73" spans="1:12" x14ac:dyDescent="0.25">
      <c r="A73" t="s">
        <v>26</v>
      </c>
      <c r="B73">
        <v>43</v>
      </c>
      <c r="C73">
        <v>113.96639999999999</v>
      </c>
      <c r="D73">
        <v>38.904699999999998</v>
      </c>
      <c r="E73">
        <v>42.442399999999999</v>
      </c>
      <c r="F73">
        <v>46.822800000000001</v>
      </c>
      <c r="G73" s="11">
        <f t="shared" si="2"/>
        <v>40.050280000000001</v>
      </c>
      <c r="L73" s="8">
        <v>0</v>
      </c>
    </row>
    <row r="74" spans="1:12" x14ac:dyDescent="0.25">
      <c r="A74" t="s">
        <v>26</v>
      </c>
      <c r="B74">
        <v>44</v>
      </c>
      <c r="C74">
        <v>105.65519999999999</v>
      </c>
      <c r="D74">
        <v>38.696399999999997</v>
      </c>
      <c r="E74">
        <v>42.427399999999999</v>
      </c>
      <c r="F74">
        <v>46.825299999999999</v>
      </c>
      <c r="G74" s="11">
        <f t="shared" si="2"/>
        <v>39.882390000000001</v>
      </c>
      <c r="L74">
        <v>0</v>
      </c>
    </row>
    <row r="75" spans="1:12" x14ac:dyDescent="0.25">
      <c r="A75" t="s">
        <v>26</v>
      </c>
      <c r="B75">
        <v>45</v>
      </c>
      <c r="C75">
        <v>97.516000000000005</v>
      </c>
      <c r="D75">
        <v>38.494199999999999</v>
      </c>
      <c r="E75">
        <v>42.268700000000003</v>
      </c>
      <c r="F75">
        <v>46.462000000000003</v>
      </c>
      <c r="G75" s="11">
        <f t="shared" si="2"/>
        <v>39.668430000000001</v>
      </c>
      <c r="L75" s="8">
        <v>0</v>
      </c>
    </row>
    <row r="76" spans="1:12" x14ac:dyDescent="0.25">
      <c r="A76" t="s">
        <v>26</v>
      </c>
      <c r="B76">
        <v>46</v>
      </c>
      <c r="C76">
        <v>91.052800000000005</v>
      </c>
      <c r="D76">
        <v>38.264299999999999</v>
      </c>
      <c r="E76">
        <v>42.249099999999999</v>
      </c>
      <c r="F76">
        <v>46.380899999999997</v>
      </c>
      <c r="G76" s="11">
        <f t="shared" si="2"/>
        <v>39.474440000000001</v>
      </c>
      <c r="L76" s="8">
        <v>0</v>
      </c>
    </row>
    <row r="77" spans="1:12" x14ac:dyDescent="0.25">
      <c r="A77" t="s">
        <v>26</v>
      </c>
      <c r="B77">
        <v>47</v>
      </c>
      <c r="C77">
        <v>85.868799999999993</v>
      </c>
      <c r="D77">
        <v>37.995100000000001</v>
      </c>
      <c r="E77">
        <v>42.051200000000001</v>
      </c>
      <c r="F77">
        <v>45.880099999999999</v>
      </c>
      <c r="G77" s="11">
        <f t="shared" si="2"/>
        <v>39.189209999999996</v>
      </c>
      <c r="L77" s="8">
        <v>0</v>
      </c>
    </row>
    <row r="78" spans="1:12" x14ac:dyDescent="0.25">
      <c r="A78" t="s">
        <v>26</v>
      </c>
      <c r="B78">
        <v>48</v>
      </c>
      <c r="C78">
        <v>80.114400000000003</v>
      </c>
      <c r="D78">
        <v>37.740099999999998</v>
      </c>
      <c r="E78">
        <v>41.912799999999997</v>
      </c>
      <c r="F78">
        <v>45.377899999999997</v>
      </c>
      <c r="G78" s="11">
        <f t="shared" si="2"/>
        <v>38.921150000000004</v>
      </c>
      <c r="L78" s="8">
        <v>0</v>
      </c>
    </row>
    <row r="79" spans="1:12" x14ac:dyDescent="0.25">
      <c r="A79" t="s">
        <v>26</v>
      </c>
      <c r="B79">
        <v>49</v>
      </c>
      <c r="C79">
        <v>77.132000000000005</v>
      </c>
      <c r="D79">
        <v>37.474200000000003</v>
      </c>
      <c r="E79">
        <v>41.6021</v>
      </c>
      <c r="F79">
        <v>44.6648</v>
      </c>
      <c r="G79" s="11">
        <f t="shared" si="2"/>
        <v>38.606050000000003</v>
      </c>
      <c r="L79" s="8">
        <v>0</v>
      </c>
    </row>
    <row r="80" spans="1:12" x14ac:dyDescent="0.25">
      <c r="A80" t="s">
        <v>26</v>
      </c>
      <c r="B80">
        <v>50</v>
      </c>
      <c r="C80">
        <v>73.275999999999996</v>
      </c>
      <c r="D80">
        <v>37.140900000000002</v>
      </c>
      <c r="E80">
        <v>41.298499999999997</v>
      </c>
      <c r="F80">
        <v>43.832299999999996</v>
      </c>
      <c r="G80" s="11">
        <f t="shared" si="2"/>
        <v>38.2258</v>
      </c>
      <c r="L80" s="8">
        <v>0</v>
      </c>
    </row>
    <row r="81" spans="1:14" x14ac:dyDescent="0.25">
      <c r="A81" t="s">
        <v>26</v>
      </c>
      <c r="B81">
        <v>51</v>
      </c>
      <c r="C81">
        <v>71.368799999999993</v>
      </c>
      <c r="D81">
        <v>36.878700000000002</v>
      </c>
      <c r="E81">
        <v>40.936700000000002</v>
      </c>
      <c r="F81">
        <v>43.099200000000003</v>
      </c>
      <c r="G81" s="11">
        <f t="shared" si="2"/>
        <v>37.906550000000003</v>
      </c>
      <c r="L81" s="8">
        <v>0</v>
      </c>
    </row>
    <row r="82" spans="1:14" x14ac:dyDescent="0.25">
      <c r="A82" s="8" t="s">
        <v>53</v>
      </c>
      <c r="B82">
        <v>12</v>
      </c>
      <c r="C82">
        <v>1398508.9568</v>
      </c>
      <c r="D82">
        <v>46.3825</v>
      </c>
      <c r="E82">
        <v>45.499400000000001</v>
      </c>
      <c r="F82">
        <v>45.674999999999997</v>
      </c>
      <c r="G82" s="11">
        <f t="shared" si="2"/>
        <v>46.223440000000004</v>
      </c>
      <c r="L82">
        <v>10</v>
      </c>
      <c r="M82" s="13" t="s">
        <v>95</v>
      </c>
      <c r="N82" s="8" t="s">
        <v>68</v>
      </c>
    </row>
    <row r="83" spans="1:14" x14ac:dyDescent="0.25">
      <c r="A83" s="8" t="s">
        <v>53</v>
      </c>
      <c r="B83">
        <v>13</v>
      </c>
      <c r="C83">
        <v>1282027.2287999999</v>
      </c>
      <c r="D83">
        <v>45.3277</v>
      </c>
      <c r="E83">
        <v>44.545000000000002</v>
      </c>
      <c r="F83">
        <v>44.703899999999997</v>
      </c>
      <c r="G83" s="11">
        <f t="shared" si="2"/>
        <v>45.187050000000006</v>
      </c>
      <c r="L83">
        <v>10</v>
      </c>
      <c r="M83" s="13" t="s">
        <v>95</v>
      </c>
      <c r="N83" s="8" t="s">
        <v>68</v>
      </c>
    </row>
    <row r="84" spans="1:14" x14ac:dyDescent="0.25">
      <c r="A84" s="8" t="s">
        <v>53</v>
      </c>
      <c r="B84" s="8">
        <v>14</v>
      </c>
      <c r="C84">
        <v>1162130.5384</v>
      </c>
      <c r="D84">
        <v>44.246600000000001</v>
      </c>
      <c r="E84">
        <v>43.552100000000003</v>
      </c>
      <c r="F84">
        <v>43.690100000000001</v>
      </c>
      <c r="G84" s="11">
        <f t="shared" si="2"/>
        <v>44.121500000000005</v>
      </c>
      <c r="L84">
        <v>10</v>
      </c>
      <c r="M84" s="13" t="s">
        <v>95</v>
      </c>
      <c r="N84" s="8" t="s">
        <v>68</v>
      </c>
    </row>
    <row r="85" spans="1:14" x14ac:dyDescent="0.25">
      <c r="A85" s="8" t="s">
        <v>53</v>
      </c>
      <c r="B85" s="8">
        <v>15</v>
      </c>
      <c r="C85">
        <v>1042016.732</v>
      </c>
      <c r="D85">
        <v>43.176900000000003</v>
      </c>
      <c r="E85">
        <v>42.468000000000004</v>
      </c>
      <c r="F85">
        <v>42.610999999999997</v>
      </c>
      <c r="G85" s="11">
        <f t="shared" si="2"/>
        <v>43.049420000000005</v>
      </c>
      <c r="L85">
        <v>10</v>
      </c>
      <c r="M85" s="13" t="s">
        <v>95</v>
      </c>
      <c r="N85" t="s">
        <v>68</v>
      </c>
    </row>
    <row r="86" spans="1:14" x14ac:dyDescent="0.25">
      <c r="A86" s="8" t="s">
        <v>53</v>
      </c>
      <c r="B86" s="8">
        <v>16</v>
      </c>
      <c r="C86">
        <v>920660.36479999998</v>
      </c>
      <c r="D86">
        <v>42.118200000000002</v>
      </c>
      <c r="E86">
        <v>41.482700000000001</v>
      </c>
      <c r="F86">
        <v>41.635199999999998</v>
      </c>
      <c r="G86" s="11">
        <f t="shared" si="2"/>
        <v>42.006350000000005</v>
      </c>
      <c r="H86"/>
      <c r="I86" s="22"/>
      <c r="J86"/>
      <c r="L86" s="19">
        <v>10</v>
      </c>
      <c r="M86" s="13" t="s">
        <v>95</v>
      </c>
    </row>
    <row r="87" spans="1:14" x14ac:dyDescent="0.25">
      <c r="A87" s="8" t="s">
        <v>53</v>
      </c>
      <c r="B87" s="8">
        <v>17</v>
      </c>
      <c r="C87">
        <v>721523.31680000003</v>
      </c>
      <c r="D87">
        <v>40.395499999999998</v>
      </c>
      <c r="E87">
        <v>39.653199999999998</v>
      </c>
      <c r="F87">
        <v>40.119700000000002</v>
      </c>
      <c r="G87" s="11">
        <f t="shared" si="2"/>
        <v>40.293689999999998</v>
      </c>
      <c r="H87"/>
      <c r="I87" s="22"/>
      <c r="J87"/>
      <c r="L87">
        <v>10</v>
      </c>
      <c r="M87" s="13" t="s">
        <v>95</v>
      </c>
      <c r="N87"/>
    </row>
    <row r="88" spans="1:14" x14ac:dyDescent="0.25">
      <c r="A88" s="8" t="s">
        <v>53</v>
      </c>
      <c r="B88" s="8">
        <v>18</v>
      </c>
      <c r="C88">
        <v>600889.6912</v>
      </c>
      <c r="D88">
        <v>39.3337</v>
      </c>
      <c r="E88">
        <v>38.748899999999999</v>
      </c>
      <c r="F88">
        <v>39.5396</v>
      </c>
      <c r="G88" s="11">
        <f t="shared" si="2"/>
        <v>39.295810000000003</v>
      </c>
      <c r="H88"/>
      <c r="I88" s="22"/>
      <c r="J88"/>
      <c r="L88">
        <v>10</v>
      </c>
      <c r="M88" s="13" t="s">
        <v>95</v>
      </c>
      <c r="N88"/>
    </row>
    <row r="89" spans="1:14" x14ac:dyDescent="0.25">
      <c r="A89" s="8" t="s">
        <v>53</v>
      </c>
      <c r="B89" s="8">
        <v>19</v>
      </c>
      <c r="C89">
        <v>484249.24560000002</v>
      </c>
      <c r="D89">
        <v>38.253399999999999</v>
      </c>
      <c r="E89">
        <v>37.857799999999997</v>
      </c>
      <c r="F89">
        <v>39.144100000000002</v>
      </c>
      <c r="G89" s="11">
        <f t="shared" si="2"/>
        <v>38.302909999999997</v>
      </c>
      <c r="H89"/>
      <c r="I89" s="22"/>
      <c r="J89"/>
      <c r="L89">
        <v>10</v>
      </c>
      <c r="M89" s="13" t="s">
        <v>95</v>
      </c>
      <c r="N89"/>
    </row>
    <row r="90" spans="1:14" x14ac:dyDescent="0.25">
      <c r="A90" s="8" t="s">
        <v>53</v>
      </c>
      <c r="B90" s="8">
        <v>20</v>
      </c>
      <c r="C90">
        <v>326771.96960000001</v>
      </c>
      <c r="D90">
        <v>36.691800000000001</v>
      </c>
      <c r="E90">
        <v>36.863300000000002</v>
      </c>
      <c r="F90">
        <v>38.872700000000002</v>
      </c>
      <c r="G90" s="11">
        <f t="shared" si="2"/>
        <v>36.927040000000005</v>
      </c>
      <c r="H90"/>
      <c r="I90" s="22"/>
      <c r="J90"/>
      <c r="L90">
        <v>10</v>
      </c>
      <c r="M90" s="13" t="s">
        <v>95</v>
      </c>
      <c r="N90" t="s">
        <v>110</v>
      </c>
    </row>
    <row r="91" spans="1:14" x14ac:dyDescent="0.25">
      <c r="A91" s="8" t="s">
        <v>53</v>
      </c>
      <c r="B91" s="8">
        <v>21</v>
      </c>
      <c r="C91">
        <v>233291.54800000001</v>
      </c>
      <c r="D91">
        <v>35.756500000000003</v>
      </c>
      <c r="E91">
        <v>36.417200000000001</v>
      </c>
      <c r="F91">
        <v>38.7485</v>
      </c>
      <c r="G91" s="11">
        <f t="shared" si="2"/>
        <v>36.121770000000005</v>
      </c>
      <c r="H91"/>
      <c r="I91" s="22"/>
      <c r="J91"/>
      <c r="L91">
        <v>10</v>
      </c>
      <c r="M91" s="13" t="s">
        <v>95</v>
      </c>
      <c r="N91" t="s">
        <v>111</v>
      </c>
    </row>
    <row r="92" spans="1:14" x14ac:dyDescent="0.25">
      <c r="A92" s="8" t="s">
        <v>53</v>
      </c>
      <c r="B92" s="8">
        <v>22</v>
      </c>
      <c r="C92">
        <v>155250.42879999999</v>
      </c>
      <c r="D92">
        <v>34.942999999999998</v>
      </c>
      <c r="E92">
        <v>36.142499999999998</v>
      </c>
      <c r="F92">
        <v>38.671100000000003</v>
      </c>
      <c r="G92" s="11">
        <f t="shared" si="2"/>
        <v>35.435760000000002</v>
      </c>
      <c r="H92"/>
      <c r="I92" s="22"/>
      <c r="J92"/>
      <c r="L92">
        <v>10</v>
      </c>
      <c r="M92" s="13" t="s">
        <v>95</v>
      </c>
      <c r="N92"/>
    </row>
    <row r="93" spans="1:14" x14ac:dyDescent="0.25">
      <c r="A93" s="8" t="s">
        <v>53</v>
      </c>
      <c r="B93" s="8">
        <v>23</v>
      </c>
      <c r="C93">
        <v>71054.400800000003</v>
      </c>
      <c r="D93">
        <v>33.995100000000001</v>
      </c>
      <c r="E93">
        <v>35.968600000000002</v>
      </c>
      <c r="F93">
        <v>38.614400000000003</v>
      </c>
      <c r="G93" s="11">
        <f t="shared" si="2"/>
        <v>34.654380000000003</v>
      </c>
      <c r="L93">
        <v>10</v>
      </c>
    </row>
    <row r="94" spans="1:14" x14ac:dyDescent="0.25">
      <c r="A94" s="8" t="s">
        <v>53</v>
      </c>
      <c r="B94" s="8">
        <v>24</v>
      </c>
      <c r="C94">
        <v>33051.094400000002</v>
      </c>
      <c r="D94">
        <v>33.578699999999998</v>
      </c>
      <c r="E94">
        <v>35.896099999999997</v>
      </c>
      <c r="F94">
        <v>38.563299999999998</v>
      </c>
      <c r="G94" s="11">
        <f t="shared" si="2"/>
        <v>34.308900000000001</v>
      </c>
      <c r="L94">
        <v>9</v>
      </c>
      <c r="N94" s="8" t="s">
        <v>112</v>
      </c>
    </row>
    <row r="95" spans="1:14" x14ac:dyDescent="0.25">
      <c r="A95" s="8" t="s">
        <v>53</v>
      </c>
      <c r="B95" s="8">
        <v>25</v>
      </c>
      <c r="C95">
        <v>17231.500800000002</v>
      </c>
      <c r="D95">
        <v>33.3977</v>
      </c>
      <c r="E95">
        <v>35.865600000000001</v>
      </c>
      <c r="F95">
        <v>38.512900000000002</v>
      </c>
      <c r="G95" s="11">
        <f t="shared" si="2"/>
        <v>34.156010000000002</v>
      </c>
      <c r="L95">
        <v>9</v>
      </c>
      <c r="N95" s="8" t="s">
        <v>113</v>
      </c>
    </row>
    <row r="96" spans="1:14" x14ac:dyDescent="0.25">
      <c r="A96" s="8" t="s">
        <v>53</v>
      </c>
      <c r="B96" s="8">
        <v>26</v>
      </c>
      <c r="C96">
        <v>8895.5184000000008</v>
      </c>
      <c r="D96">
        <v>33.291499999999999</v>
      </c>
      <c r="E96">
        <v>35.834400000000002</v>
      </c>
      <c r="F96">
        <v>38.454000000000001</v>
      </c>
      <c r="G96" s="11">
        <f t="shared" si="2"/>
        <v>34.062040000000003</v>
      </c>
      <c r="L96">
        <v>9</v>
      </c>
      <c r="N96"/>
    </row>
    <row r="97" spans="1:14" x14ac:dyDescent="0.25">
      <c r="A97" s="8" t="s">
        <v>53</v>
      </c>
      <c r="B97" s="8">
        <v>27</v>
      </c>
      <c r="C97">
        <v>5784.5056000000004</v>
      </c>
      <c r="D97">
        <v>33.232199999999999</v>
      </c>
      <c r="E97">
        <v>35.805100000000003</v>
      </c>
      <c r="F97">
        <v>38.392899999999997</v>
      </c>
      <c r="G97" s="11">
        <f t="shared" si="2"/>
        <v>34.005560000000003</v>
      </c>
      <c r="L97" s="8">
        <v>9</v>
      </c>
      <c r="N97" t="s">
        <v>114</v>
      </c>
    </row>
    <row r="98" spans="1:14" x14ac:dyDescent="0.25">
      <c r="A98" s="8" t="s">
        <v>53</v>
      </c>
      <c r="B98" s="8">
        <v>28</v>
      </c>
      <c r="C98">
        <v>4282.0056000000004</v>
      </c>
      <c r="D98">
        <v>33.185099999999998</v>
      </c>
      <c r="E98">
        <v>35.770099999999999</v>
      </c>
      <c r="F98">
        <v>38.315899999999999</v>
      </c>
      <c r="G98" s="11">
        <f t="shared" si="2"/>
        <v>33.956679999999999</v>
      </c>
      <c r="L98" s="8">
        <v>8.5</v>
      </c>
      <c r="N98" t="s">
        <v>109</v>
      </c>
    </row>
    <row r="99" spans="1:14" x14ac:dyDescent="0.25">
      <c r="A99" s="8" t="s">
        <v>53</v>
      </c>
      <c r="B99" s="8">
        <v>29</v>
      </c>
      <c r="C99">
        <v>3466.9448000000002</v>
      </c>
      <c r="D99">
        <v>33.139499999999998</v>
      </c>
      <c r="E99">
        <v>35.733499999999999</v>
      </c>
      <c r="F99">
        <v>38.244</v>
      </c>
      <c r="G99" s="11">
        <f t="shared" si="2"/>
        <v>33.909350000000003</v>
      </c>
      <c r="L99" s="15">
        <v>8.5</v>
      </c>
      <c r="N99" t="s">
        <v>115</v>
      </c>
    </row>
    <row r="100" spans="1:14" x14ac:dyDescent="0.25">
      <c r="A100" s="8" t="s">
        <v>53</v>
      </c>
      <c r="B100" s="8">
        <v>30</v>
      </c>
      <c r="C100">
        <v>2896.4760000000001</v>
      </c>
      <c r="D100">
        <v>33.0852</v>
      </c>
      <c r="E100">
        <v>35.691600000000001</v>
      </c>
      <c r="F100">
        <v>38.152299999999997</v>
      </c>
      <c r="G100" s="11">
        <f t="shared" si="2"/>
        <v>33.852550000000001</v>
      </c>
      <c r="L100" s="8">
        <v>8</v>
      </c>
    </row>
    <row r="101" spans="1:14" x14ac:dyDescent="0.25">
      <c r="A101" s="8" t="s">
        <v>53</v>
      </c>
      <c r="B101" s="8">
        <v>31</v>
      </c>
      <c r="C101">
        <v>2522.0511999999999</v>
      </c>
      <c r="D101">
        <v>33.028700000000001</v>
      </c>
      <c r="E101">
        <v>35.644199999999998</v>
      </c>
      <c r="F101">
        <v>38.055399999999999</v>
      </c>
      <c r="G101" s="11">
        <f t="shared" si="2"/>
        <v>33.792920000000002</v>
      </c>
      <c r="L101">
        <v>7.5</v>
      </c>
    </row>
    <row r="102" spans="1:14" x14ac:dyDescent="0.25">
      <c r="A102" s="8" t="s">
        <v>53</v>
      </c>
      <c r="B102" s="8">
        <v>32</v>
      </c>
      <c r="C102">
        <v>2208.1840000000002</v>
      </c>
      <c r="D102">
        <v>32.959499999999998</v>
      </c>
      <c r="E102">
        <v>35.592300000000002</v>
      </c>
      <c r="F102">
        <v>37.944800000000001</v>
      </c>
      <c r="G102" s="11">
        <f t="shared" si="2"/>
        <v>33.721310000000003</v>
      </c>
      <c r="L102" s="8">
        <v>7</v>
      </c>
    </row>
    <row r="103" spans="1:14" x14ac:dyDescent="0.25">
      <c r="A103" s="8" t="s">
        <v>53</v>
      </c>
      <c r="B103" s="8">
        <v>33</v>
      </c>
      <c r="C103">
        <v>1976.1584</v>
      </c>
      <c r="D103">
        <v>32.883200000000002</v>
      </c>
      <c r="E103">
        <v>35.589399999999998</v>
      </c>
      <c r="F103">
        <v>37.9373</v>
      </c>
      <c r="G103" s="11">
        <f t="shared" si="2"/>
        <v>33.659230000000008</v>
      </c>
      <c r="I103" s="20">
        <f>C103/C101-1</f>
        <v>-0.21644794522807465</v>
      </c>
      <c r="L103" s="14">
        <v>6.5</v>
      </c>
    </row>
    <row r="104" spans="1:14" x14ac:dyDescent="0.25">
      <c r="A104" s="8" t="s">
        <v>53</v>
      </c>
      <c r="B104" s="8">
        <v>34</v>
      </c>
      <c r="C104">
        <v>1756.9015999999999</v>
      </c>
      <c r="D104">
        <v>32.7973</v>
      </c>
      <c r="E104">
        <v>35.538499999999999</v>
      </c>
      <c r="F104">
        <v>37.832799999999999</v>
      </c>
      <c r="G104" s="11">
        <f t="shared" si="2"/>
        <v>33.57497</v>
      </c>
      <c r="L104">
        <v>6</v>
      </c>
    </row>
    <row r="105" spans="1:14" x14ac:dyDescent="0.25">
      <c r="A105" s="8" t="s">
        <v>53</v>
      </c>
      <c r="B105" s="8">
        <v>35</v>
      </c>
      <c r="C105">
        <v>1547.6312</v>
      </c>
      <c r="D105">
        <v>32.690399999999997</v>
      </c>
      <c r="E105">
        <v>35.474899999999998</v>
      </c>
      <c r="F105">
        <v>37.708199999999998</v>
      </c>
      <c r="G105" s="11">
        <f t="shared" si="2"/>
        <v>33.47063</v>
      </c>
      <c r="L105" s="8">
        <v>5</v>
      </c>
    </row>
    <row r="106" spans="1:14" x14ac:dyDescent="0.25">
      <c r="A106" s="8" t="s">
        <v>53</v>
      </c>
      <c r="B106" s="8">
        <v>36</v>
      </c>
      <c r="C106">
        <v>1381.5296000000001</v>
      </c>
      <c r="D106">
        <v>32.577300000000001</v>
      </c>
      <c r="E106">
        <v>35.413499999999999</v>
      </c>
      <c r="F106">
        <v>37.586399999999998</v>
      </c>
      <c r="G106" s="11">
        <f t="shared" si="2"/>
        <v>33.361830000000005</v>
      </c>
      <c r="L106">
        <v>4</v>
      </c>
    </row>
    <row r="107" spans="1:14" x14ac:dyDescent="0.25">
      <c r="A107" s="8" t="s">
        <v>53</v>
      </c>
      <c r="B107" s="8">
        <v>37</v>
      </c>
      <c r="C107">
        <v>1230.3688</v>
      </c>
      <c r="D107">
        <v>32.4499</v>
      </c>
      <c r="E107">
        <v>35.341700000000003</v>
      </c>
      <c r="F107">
        <v>37.447600000000001</v>
      </c>
      <c r="G107" s="11">
        <f t="shared" si="2"/>
        <v>33.238849999999999</v>
      </c>
      <c r="L107" s="14">
        <v>3.5</v>
      </c>
    </row>
    <row r="108" spans="1:14" x14ac:dyDescent="0.25">
      <c r="A108" s="8" t="s">
        <v>53</v>
      </c>
      <c r="B108">
        <v>38</v>
      </c>
      <c r="C108">
        <v>1107.7447999999999</v>
      </c>
      <c r="D108">
        <v>32.305199999999999</v>
      </c>
      <c r="E108">
        <v>35.342599999999997</v>
      </c>
      <c r="F108">
        <v>37.451900000000002</v>
      </c>
      <c r="G108" s="11">
        <f t="shared" si="2"/>
        <v>33.123609999999999</v>
      </c>
      <c r="L108">
        <v>3.5</v>
      </c>
    </row>
    <row r="109" spans="1:14" x14ac:dyDescent="0.25">
      <c r="A109" s="8" t="s">
        <v>53</v>
      </c>
      <c r="B109">
        <v>39</v>
      </c>
      <c r="C109">
        <v>985.31679999999994</v>
      </c>
      <c r="D109">
        <v>32.144300000000001</v>
      </c>
      <c r="E109">
        <v>35.266399999999997</v>
      </c>
      <c r="F109">
        <v>37.305999999999997</v>
      </c>
      <c r="G109" s="11">
        <f t="shared" si="2"/>
        <v>32.972680000000004</v>
      </c>
      <c r="L109" s="8">
        <v>3</v>
      </c>
    </row>
    <row r="110" spans="1:14" x14ac:dyDescent="0.25">
      <c r="A110" s="8" t="s">
        <v>53</v>
      </c>
      <c r="B110">
        <v>40</v>
      </c>
      <c r="C110">
        <v>886.03120000000001</v>
      </c>
      <c r="D110">
        <v>31.960799999999999</v>
      </c>
      <c r="E110">
        <v>35.269500000000001</v>
      </c>
      <c r="F110">
        <v>37.310899999999997</v>
      </c>
      <c r="G110" s="11">
        <f t="shared" si="2"/>
        <v>32.826680000000003</v>
      </c>
      <c r="L110">
        <v>2</v>
      </c>
    </row>
    <row r="111" spans="1:14" x14ac:dyDescent="0.25">
      <c r="A111" s="8" t="s">
        <v>53</v>
      </c>
      <c r="B111">
        <v>41</v>
      </c>
      <c r="C111">
        <v>781.92639999999994</v>
      </c>
      <c r="D111">
        <v>31.756799999999998</v>
      </c>
      <c r="E111">
        <v>35.182400000000001</v>
      </c>
      <c r="F111">
        <v>37.147399999999998</v>
      </c>
      <c r="G111" s="11">
        <f t="shared" si="2"/>
        <v>32.638419999999996</v>
      </c>
      <c r="L111" s="14">
        <v>2</v>
      </c>
    </row>
    <row r="112" spans="1:14" x14ac:dyDescent="0.25">
      <c r="A112" s="8" t="s">
        <v>53</v>
      </c>
      <c r="B112">
        <v>42</v>
      </c>
      <c r="C112">
        <v>701.47439999999995</v>
      </c>
      <c r="D112">
        <v>31.5351</v>
      </c>
      <c r="E112">
        <v>35.186199999999999</v>
      </c>
      <c r="F112">
        <v>37.150399999999998</v>
      </c>
      <c r="G112" s="11">
        <f t="shared" si="2"/>
        <v>32.461740000000006</v>
      </c>
      <c r="L112">
        <v>2</v>
      </c>
    </row>
    <row r="113" spans="1:12" x14ac:dyDescent="0.25">
      <c r="A113" s="8" t="s">
        <v>53</v>
      </c>
      <c r="B113">
        <v>43</v>
      </c>
      <c r="C113">
        <v>622.20000000000005</v>
      </c>
      <c r="D113">
        <v>31.313500000000001</v>
      </c>
      <c r="E113">
        <v>35.0946</v>
      </c>
      <c r="F113">
        <v>36.989100000000001</v>
      </c>
      <c r="G113" s="11">
        <f t="shared" si="2"/>
        <v>32.259170000000005</v>
      </c>
      <c r="L113">
        <v>1</v>
      </c>
    </row>
    <row r="114" spans="1:12" x14ac:dyDescent="0.25">
      <c r="A114" s="8" t="s">
        <v>53</v>
      </c>
      <c r="B114">
        <v>44</v>
      </c>
      <c r="C114">
        <v>562.31920000000002</v>
      </c>
      <c r="D114">
        <v>31.087700000000002</v>
      </c>
      <c r="E114">
        <v>35.0976</v>
      </c>
      <c r="F114">
        <v>36.985199999999999</v>
      </c>
      <c r="G114" s="11">
        <f t="shared" si="2"/>
        <v>32.078440000000001</v>
      </c>
      <c r="L114">
        <v>1</v>
      </c>
    </row>
    <row r="115" spans="1:12" x14ac:dyDescent="0.25">
      <c r="A115" s="8" t="s">
        <v>53</v>
      </c>
      <c r="B115">
        <v>45</v>
      </c>
      <c r="C115">
        <v>503.45359999999999</v>
      </c>
      <c r="D115">
        <v>30.864000000000001</v>
      </c>
      <c r="E115">
        <v>35.011000000000003</v>
      </c>
      <c r="F115">
        <v>36.827500000000001</v>
      </c>
      <c r="G115" s="11">
        <f t="shared" si="2"/>
        <v>31.875050000000002</v>
      </c>
      <c r="L115">
        <v>0</v>
      </c>
    </row>
    <row r="116" spans="1:12" x14ac:dyDescent="0.25">
      <c r="A116" s="8" t="s">
        <v>53</v>
      </c>
      <c r="B116">
        <v>46</v>
      </c>
      <c r="C116">
        <v>457.36239999999998</v>
      </c>
      <c r="D116">
        <v>30.617699999999999</v>
      </c>
      <c r="E116">
        <v>35.015900000000002</v>
      </c>
      <c r="F116">
        <v>36.8324</v>
      </c>
      <c r="G116" s="11">
        <f t="shared" si="2"/>
        <v>31.678990000000002</v>
      </c>
      <c r="L116">
        <v>0</v>
      </c>
    </row>
    <row r="117" spans="1:12" x14ac:dyDescent="0.25">
      <c r="A117" s="8" t="s">
        <v>53</v>
      </c>
      <c r="B117">
        <v>47</v>
      </c>
      <c r="C117">
        <v>410.48559999999998</v>
      </c>
      <c r="D117">
        <v>30.3536</v>
      </c>
      <c r="E117">
        <v>34.906599999999997</v>
      </c>
      <c r="F117">
        <v>36.667700000000004</v>
      </c>
      <c r="G117" s="11">
        <f t="shared" si="2"/>
        <v>31.440310000000004</v>
      </c>
      <c r="L117">
        <v>0</v>
      </c>
    </row>
    <row r="118" spans="1:12" x14ac:dyDescent="0.25">
      <c r="A118" s="8" t="s">
        <v>53</v>
      </c>
      <c r="B118">
        <v>48</v>
      </c>
      <c r="C118">
        <v>370.99200000000002</v>
      </c>
      <c r="D118">
        <v>30.099599999999999</v>
      </c>
      <c r="E118">
        <v>34.7896</v>
      </c>
      <c r="F118">
        <v>36.504100000000001</v>
      </c>
      <c r="G118" s="11">
        <f t="shared" si="2"/>
        <v>31.209050000000001</v>
      </c>
      <c r="L118">
        <v>0</v>
      </c>
    </row>
    <row r="119" spans="1:12" x14ac:dyDescent="0.25">
      <c r="A119" s="8" t="s">
        <v>53</v>
      </c>
      <c r="B119">
        <v>49</v>
      </c>
      <c r="C119">
        <v>335.87279999999998</v>
      </c>
      <c r="D119">
        <v>29.8247</v>
      </c>
      <c r="E119">
        <v>34.670200000000001</v>
      </c>
      <c r="F119">
        <v>36.307299999999998</v>
      </c>
      <c r="G119" s="11">
        <f t="shared" si="2"/>
        <v>30.957510000000003</v>
      </c>
      <c r="L119">
        <v>0</v>
      </c>
    </row>
    <row r="120" spans="1:12" x14ac:dyDescent="0.25">
      <c r="A120" s="8" t="s">
        <v>53</v>
      </c>
      <c r="B120">
        <v>50</v>
      </c>
      <c r="C120">
        <v>306.60879999999997</v>
      </c>
      <c r="D120">
        <v>29.528600000000001</v>
      </c>
      <c r="E120">
        <v>34.597499999999997</v>
      </c>
      <c r="F120">
        <v>36.101100000000002</v>
      </c>
      <c r="G120" s="11">
        <f t="shared" si="2"/>
        <v>30.692740000000001</v>
      </c>
      <c r="L120">
        <v>0</v>
      </c>
    </row>
    <row r="121" spans="1:12" x14ac:dyDescent="0.25">
      <c r="A121" s="8" t="s">
        <v>53</v>
      </c>
      <c r="B121">
        <v>51</v>
      </c>
      <c r="C121">
        <v>282.75200000000001</v>
      </c>
      <c r="D121">
        <v>29.267299999999999</v>
      </c>
      <c r="E121">
        <v>34.510100000000001</v>
      </c>
      <c r="F121">
        <v>35.907899999999998</v>
      </c>
      <c r="G121" s="11">
        <f t="shared" si="2"/>
        <v>30.455640000000002</v>
      </c>
      <c r="L121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2EB6-2B27-4C91-8A07-FE8504FA2739}">
  <sheetPr codeName="Sheet4"/>
  <dimension ref="A1:M121"/>
  <sheetViews>
    <sheetView tabSelected="1" workbookViewId="0">
      <pane ySplit="1" topLeftCell="A39" activePane="bottomLeft" state="frozen"/>
      <selection pane="bottomLeft" activeCell="K50" sqref="K50"/>
    </sheetView>
  </sheetViews>
  <sheetFormatPr defaultRowHeight="15" x14ac:dyDescent="0.25"/>
  <cols>
    <col min="1" max="1" width="18" style="8" bestFit="1" customWidth="1"/>
    <col min="2" max="6" width="9.140625" style="8"/>
    <col min="7" max="7" width="9.140625" style="11"/>
    <col min="8" max="16384" width="9.140625" style="8"/>
  </cols>
  <sheetData>
    <row r="1" spans="1:13" x14ac:dyDescent="0.25">
      <c r="A1" s="7" t="s">
        <v>19</v>
      </c>
      <c r="B1" s="7" t="s">
        <v>20</v>
      </c>
      <c r="C1" s="7" t="s">
        <v>21</v>
      </c>
      <c r="D1" s="9" t="s">
        <v>22</v>
      </c>
      <c r="E1" s="9" t="s">
        <v>23</v>
      </c>
      <c r="F1" s="9" t="s">
        <v>24</v>
      </c>
      <c r="G1" s="10" t="s">
        <v>31</v>
      </c>
      <c r="H1" s="9" t="s">
        <v>38</v>
      </c>
      <c r="I1" s="9" t="s">
        <v>39</v>
      </c>
      <c r="J1" s="9" t="s">
        <v>40</v>
      </c>
      <c r="K1" s="9" t="s">
        <v>25</v>
      </c>
      <c r="L1" s="9" t="s">
        <v>28</v>
      </c>
      <c r="M1" s="9" t="s">
        <v>65</v>
      </c>
    </row>
    <row r="2" spans="1:13" x14ac:dyDescent="0.25">
      <c r="A2" s="8" t="s">
        <v>35</v>
      </c>
      <c r="B2" s="7">
        <v>12</v>
      </c>
      <c r="C2" s="7">
        <v>980904.91119999997</v>
      </c>
      <c r="D2" s="9">
        <v>46.958500000000001</v>
      </c>
      <c r="E2" s="9">
        <v>47.502099999999999</v>
      </c>
      <c r="F2" s="9">
        <v>47.374400000000001</v>
      </c>
      <c r="G2" s="11">
        <f t="shared" ref="G2:G3" si="0">D2*0.8+E2*0.1+F2*0.1</f>
        <v>47.054450000000003</v>
      </c>
      <c r="H2" s="9">
        <v>0.99873800000000001</v>
      </c>
      <c r="I2" s="9">
        <v>0.99796099999999999</v>
      </c>
      <c r="J2" s="9">
        <v>0.99770800000000004</v>
      </c>
      <c r="K2" s="9"/>
      <c r="L2" s="9">
        <v>10</v>
      </c>
      <c r="M2" s="8" t="s">
        <v>56</v>
      </c>
    </row>
    <row r="3" spans="1:13" x14ac:dyDescent="0.25">
      <c r="A3" s="8" t="s">
        <v>35</v>
      </c>
      <c r="B3" s="7">
        <v>13</v>
      </c>
      <c r="C3" s="7">
        <v>865911.85679999995</v>
      </c>
      <c r="D3" s="9">
        <v>45.964500000000001</v>
      </c>
      <c r="E3" s="9">
        <v>46.378100000000003</v>
      </c>
      <c r="F3" s="9">
        <v>46.232500000000002</v>
      </c>
      <c r="G3" s="11">
        <f t="shared" si="0"/>
        <v>46.03266</v>
      </c>
      <c r="H3" s="9">
        <v>0.99840300000000004</v>
      </c>
      <c r="I3" s="9">
        <v>0.99729100000000004</v>
      </c>
      <c r="J3" s="9">
        <v>0.996915</v>
      </c>
      <c r="K3" s="9"/>
      <c r="L3" s="9">
        <v>10</v>
      </c>
      <c r="M3" s="8" t="s">
        <v>56</v>
      </c>
    </row>
    <row r="4" spans="1:13" x14ac:dyDescent="0.25">
      <c r="A4" s="8" t="s">
        <v>35</v>
      </c>
      <c r="B4" s="8">
        <v>14</v>
      </c>
      <c r="C4" s="8">
        <v>737932.14879999997</v>
      </c>
      <c r="D4" s="8">
        <v>44.998699999999999</v>
      </c>
      <c r="E4" s="8">
        <v>44.8294</v>
      </c>
      <c r="F4" s="8">
        <v>44.793399999999998</v>
      </c>
      <c r="G4" s="11">
        <f>D4*0.8+E4*0.1+F4*0.1</f>
        <v>44.961240000000004</v>
      </c>
      <c r="H4">
        <v>0.99799400000000005</v>
      </c>
      <c r="I4">
        <v>0.995695</v>
      </c>
      <c r="J4">
        <v>0.995309</v>
      </c>
      <c r="K4"/>
      <c r="L4" s="8">
        <v>10</v>
      </c>
      <c r="M4" s="8" t="s">
        <v>58</v>
      </c>
    </row>
    <row r="5" spans="1:13" x14ac:dyDescent="0.25">
      <c r="A5" s="8" t="s">
        <v>35</v>
      </c>
      <c r="B5" s="8">
        <v>15</v>
      </c>
      <c r="C5" s="8">
        <v>627786.88320000004</v>
      </c>
      <c r="D5" s="8">
        <v>44.042299999999997</v>
      </c>
      <c r="E5" s="8">
        <v>43.652099999999997</v>
      </c>
      <c r="F5" s="8">
        <v>43.764600000000002</v>
      </c>
      <c r="G5" s="11">
        <f t="shared" ref="G5:G70" si="1">D5*0.8+E5*0.1+F5*0.1</f>
        <v>43.97551</v>
      </c>
      <c r="H5">
        <v>0.99748300000000001</v>
      </c>
      <c r="I5">
        <v>0.99415600000000004</v>
      </c>
      <c r="J5">
        <v>0.99394400000000005</v>
      </c>
      <c r="K5"/>
      <c r="L5" s="9">
        <v>10</v>
      </c>
      <c r="M5" t="s">
        <v>59</v>
      </c>
    </row>
    <row r="6" spans="1:13" x14ac:dyDescent="0.25">
      <c r="A6" s="8" t="s">
        <v>35</v>
      </c>
      <c r="B6" s="8">
        <v>16</v>
      </c>
      <c r="C6" s="8">
        <v>534692.69200000004</v>
      </c>
      <c r="D6" s="8">
        <v>43.101999999999997</v>
      </c>
      <c r="E6" s="8">
        <v>42.84</v>
      </c>
      <c r="F6" s="8">
        <v>43.124000000000002</v>
      </c>
      <c r="G6" s="11">
        <f t="shared" si="1"/>
        <v>43.078000000000003</v>
      </c>
      <c r="H6">
        <v>0.99683999999999995</v>
      </c>
      <c r="I6">
        <v>0.99285999999999996</v>
      </c>
      <c r="J6">
        <v>0.99297999999999997</v>
      </c>
      <c r="K6"/>
      <c r="L6" s="16">
        <v>10</v>
      </c>
      <c r="M6" s="8" t="s">
        <v>57</v>
      </c>
    </row>
    <row r="7" spans="1:13" x14ac:dyDescent="0.25">
      <c r="A7" s="8" t="s">
        <v>35</v>
      </c>
      <c r="B7" s="8">
        <v>17</v>
      </c>
      <c r="C7" s="8">
        <v>396341.78879999998</v>
      </c>
      <c r="D7" s="8">
        <v>41.728999999999999</v>
      </c>
      <c r="E7" s="8">
        <v>41.406999999999996</v>
      </c>
      <c r="F7" s="8">
        <v>42.128999999999998</v>
      </c>
      <c r="G7" s="11">
        <f t="shared" si="1"/>
        <v>41.736800000000002</v>
      </c>
      <c r="H7">
        <v>0.99578999999999995</v>
      </c>
      <c r="I7">
        <v>0.99075000000000002</v>
      </c>
      <c r="J7">
        <v>0.99178999999999995</v>
      </c>
      <c r="K7"/>
      <c r="L7" s="8">
        <v>10</v>
      </c>
      <c r="M7" s="8" t="s">
        <v>57</v>
      </c>
    </row>
    <row r="8" spans="1:13" x14ac:dyDescent="0.25">
      <c r="A8" s="8" t="s">
        <v>35</v>
      </c>
      <c r="B8" s="8">
        <v>18</v>
      </c>
      <c r="C8" s="8">
        <v>322575.69280000002</v>
      </c>
      <c r="D8" s="8">
        <v>40.841000000000001</v>
      </c>
      <c r="E8" s="8">
        <v>40.945999999999998</v>
      </c>
      <c r="F8" s="8">
        <v>41.878999999999998</v>
      </c>
      <c r="G8" s="11">
        <f t="shared" si="1"/>
        <v>40.955300000000001</v>
      </c>
      <c r="H8">
        <v>0.99472000000000005</v>
      </c>
      <c r="I8">
        <v>0.98960000000000004</v>
      </c>
      <c r="J8">
        <v>0.99119999999999997</v>
      </c>
      <c r="K8"/>
      <c r="L8">
        <v>10</v>
      </c>
      <c r="M8" t="s">
        <v>60</v>
      </c>
    </row>
    <row r="9" spans="1:13" x14ac:dyDescent="0.25">
      <c r="A9" s="8" t="s">
        <v>35</v>
      </c>
      <c r="B9" s="8">
        <v>19</v>
      </c>
      <c r="C9" s="8">
        <v>232511.03520000001</v>
      </c>
      <c r="D9" s="8">
        <v>39.625</v>
      </c>
      <c r="E9" s="8">
        <v>40.488999999999997</v>
      </c>
      <c r="F9" s="8">
        <v>41.609000000000002</v>
      </c>
      <c r="G9" s="11">
        <f t="shared" si="1"/>
        <v>39.909800000000004</v>
      </c>
      <c r="H9">
        <v>0.99239999999999995</v>
      </c>
      <c r="I9">
        <v>0.98821000000000003</v>
      </c>
      <c r="J9">
        <v>0.99048000000000003</v>
      </c>
      <c r="K9"/>
      <c r="L9">
        <v>10</v>
      </c>
      <c r="M9" s="8" t="s">
        <v>61</v>
      </c>
    </row>
    <row r="10" spans="1:13" x14ac:dyDescent="0.25">
      <c r="A10" s="8" t="s">
        <v>35</v>
      </c>
      <c r="B10" s="8">
        <v>20</v>
      </c>
      <c r="C10" s="8">
        <v>171733.0552</v>
      </c>
      <c r="D10" s="8">
        <v>38.781999999999996</v>
      </c>
      <c r="E10" s="8">
        <v>40.159999999999997</v>
      </c>
      <c r="F10" s="8">
        <v>41.356999999999999</v>
      </c>
      <c r="G10" s="11">
        <f t="shared" si="1"/>
        <v>39.177299999999995</v>
      </c>
      <c r="H10">
        <v>0.99045000000000005</v>
      </c>
      <c r="I10">
        <v>0.98712999999999995</v>
      </c>
      <c r="J10">
        <v>0.98973999999999995</v>
      </c>
      <c r="K10"/>
      <c r="L10">
        <v>9</v>
      </c>
      <c r="M10" s="8" t="s">
        <v>62</v>
      </c>
    </row>
    <row r="11" spans="1:13" x14ac:dyDescent="0.25">
      <c r="A11" s="8" t="s">
        <v>35</v>
      </c>
      <c r="B11" s="8">
        <v>21</v>
      </c>
      <c r="C11" s="8">
        <v>120540.0496</v>
      </c>
      <c r="D11" s="8">
        <v>37.991</v>
      </c>
      <c r="E11" s="8">
        <v>39.902999999999999</v>
      </c>
      <c r="F11" s="8">
        <v>41.122999999999998</v>
      </c>
      <c r="G11" s="11">
        <f t="shared" si="1"/>
        <v>38.495399999999997</v>
      </c>
      <c r="H11">
        <v>0.98797999999999997</v>
      </c>
      <c r="I11">
        <v>0.98611000000000004</v>
      </c>
      <c r="J11">
        <v>0.98895999999999995</v>
      </c>
      <c r="K11"/>
      <c r="L11">
        <v>9</v>
      </c>
      <c r="M11" s="8" t="s">
        <v>62</v>
      </c>
    </row>
    <row r="12" spans="1:13" x14ac:dyDescent="0.25">
      <c r="A12" s="8" t="s">
        <v>35</v>
      </c>
      <c r="B12" s="8">
        <v>22</v>
      </c>
      <c r="C12" s="8">
        <v>92047.835999999996</v>
      </c>
      <c r="D12" s="8">
        <v>37.506</v>
      </c>
      <c r="E12" s="8">
        <v>39.710999999999999</v>
      </c>
      <c r="F12" s="8">
        <v>40.926000000000002</v>
      </c>
      <c r="G12" s="11">
        <f t="shared" si="1"/>
        <v>38.0685</v>
      </c>
      <c r="H12">
        <v>0.98612</v>
      </c>
      <c r="I12">
        <v>0.98528000000000004</v>
      </c>
      <c r="J12">
        <v>0.98823000000000005</v>
      </c>
      <c r="K12"/>
      <c r="L12">
        <v>9</v>
      </c>
      <c r="M12" t="s">
        <v>63</v>
      </c>
    </row>
    <row r="13" spans="1:13" x14ac:dyDescent="0.25">
      <c r="A13" s="8" t="s">
        <v>35</v>
      </c>
      <c r="B13" s="8">
        <v>23</v>
      </c>
      <c r="C13" s="8">
        <v>76045.849600000001</v>
      </c>
      <c r="D13" s="8">
        <v>37.186999999999998</v>
      </c>
      <c r="E13" s="8">
        <v>39.505000000000003</v>
      </c>
      <c r="F13" s="8">
        <v>40.700000000000003</v>
      </c>
      <c r="G13" s="11">
        <f t="shared" si="1"/>
        <v>37.770099999999999</v>
      </c>
      <c r="H13">
        <v>0.98485</v>
      </c>
      <c r="I13">
        <v>0.98428000000000004</v>
      </c>
      <c r="J13">
        <v>0.98729999999999996</v>
      </c>
      <c r="K13"/>
      <c r="L13">
        <v>9</v>
      </c>
      <c r="M13" s="8" t="s">
        <v>64</v>
      </c>
    </row>
    <row r="14" spans="1:13" x14ac:dyDescent="0.25">
      <c r="A14" s="8" t="s">
        <v>35</v>
      </c>
      <c r="B14" s="8">
        <v>24</v>
      </c>
      <c r="C14" s="8">
        <v>57244.033600000002</v>
      </c>
      <c r="D14" s="8">
        <v>36.783000000000001</v>
      </c>
      <c r="E14" s="8">
        <v>39.264000000000003</v>
      </c>
      <c r="F14" s="8">
        <v>40.433999999999997</v>
      </c>
      <c r="G14" s="11">
        <f t="shared" si="1"/>
        <v>37.3962</v>
      </c>
      <c r="H14">
        <v>0.98314999999999997</v>
      </c>
      <c r="I14">
        <v>0.98307</v>
      </c>
      <c r="J14">
        <v>0.98617999999999995</v>
      </c>
      <c r="K14"/>
      <c r="L14">
        <v>9</v>
      </c>
      <c r="M14" t="s">
        <v>44</v>
      </c>
    </row>
    <row r="15" spans="1:13" x14ac:dyDescent="0.25">
      <c r="A15" s="8" t="s">
        <v>35</v>
      </c>
      <c r="B15" s="8">
        <v>25</v>
      </c>
      <c r="C15" s="8">
        <v>47776.322399999997</v>
      </c>
      <c r="D15" s="8">
        <v>36.514000000000003</v>
      </c>
      <c r="E15" s="8">
        <v>39.070999999999998</v>
      </c>
      <c r="F15" s="8">
        <v>40.220999999999997</v>
      </c>
      <c r="G15" s="11">
        <f t="shared" si="1"/>
        <v>37.140400000000007</v>
      </c>
      <c r="H15">
        <v>0.98199000000000003</v>
      </c>
      <c r="I15">
        <v>0.98202</v>
      </c>
      <c r="J15">
        <v>0.98519000000000001</v>
      </c>
      <c r="K15"/>
      <c r="L15">
        <v>9</v>
      </c>
      <c r="M15" t="s">
        <v>45</v>
      </c>
    </row>
    <row r="16" spans="1:13" x14ac:dyDescent="0.25">
      <c r="A16" s="8" t="s">
        <v>35</v>
      </c>
      <c r="B16" s="8">
        <v>26</v>
      </c>
      <c r="C16" s="8">
        <v>38616.2624</v>
      </c>
      <c r="D16" s="8">
        <v>36.165999999999997</v>
      </c>
      <c r="E16" s="8">
        <v>38.811</v>
      </c>
      <c r="F16" s="8">
        <v>39.926000000000002</v>
      </c>
      <c r="G16" s="11">
        <f t="shared" si="1"/>
        <v>36.806500000000007</v>
      </c>
      <c r="H16">
        <v>0.98048000000000002</v>
      </c>
      <c r="I16">
        <v>0.98050999999999999</v>
      </c>
      <c r="J16">
        <v>0.98375999999999997</v>
      </c>
      <c r="K16"/>
      <c r="L16" s="8">
        <v>9</v>
      </c>
      <c r="M16" t="s">
        <v>66</v>
      </c>
    </row>
    <row r="17" spans="1:13" x14ac:dyDescent="0.25">
      <c r="A17" s="8" t="s">
        <v>35</v>
      </c>
      <c r="B17" s="8">
        <v>27</v>
      </c>
      <c r="C17" s="8">
        <v>32567.896799999999</v>
      </c>
      <c r="D17" s="8">
        <v>35.847999999999999</v>
      </c>
      <c r="E17" s="8">
        <v>38.603000000000002</v>
      </c>
      <c r="F17" s="8">
        <v>39.69</v>
      </c>
      <c r="G17" s="11">
        <f t="shared" si="1"/>
        <v>36.5077</v>
      </c>
      <c r="H17">
        <v>0.97907</v>
      </c>
      <c r="I17">
        <v>0.97919999999999996</v>
      </c>
      <c r="J17">
        <v>0.98248999999999997</v>
      </c>
      <c r="K17"/>
      <c r="L17" s="8">
        <v>9</v>
      </c>
      <c r="M17" t="s">
        <v>47</v>
      </c>
    </row>
    <row r="18" spans="1:13" x14ac:dyDescent="0.25">
      <c r="A18" s="8" t="s">
        <v>35</v>
      </c>
      <c r="B18" s="8">
        <v>28</v>
      </c>
      <c r="C18" s="8">
        <v>27712.689600000002</v>
      </c>
      <c r="D18" s="8">
        <v>35.527000000000001</v>
      </c>
      <c r="E18" s="8">
        <v>38.356000000000002</v>
      </c>
      <c r="F18" s="8">
        <v>39.411999999999999</v>
      </c>
      <c r="G18" s="11">
        <f t="shared" si="1"/>
        <v>36.198400000000007</v>
      </c>
      <c r="H18">
        <v>0.97750999999999999</v>
      </c>
      <c r="I18">
        <v>0.97751999999999994</v>
      </c>
      <c r="J18">
        <v>0.98090999999999995</v>
      </c>
      <c r="K18"/>
      <c r="L18" s="8">
        <v>9</v>
      </c>
    </row>
    <row r="19" spans="1:13" x14ac:dyDescent="0.25">
      <c r="A19" s="8" t="s">
        <v>35</v>
      </c>
      <c r="B19" s="8">
        <v>29</v>
      </c>
      <c r="C19" s="8">
        <v>24044.3256</v>
      </c>
      <c r="D19" s="8">
        <v>35.215000000000003</v>
      </c>
      <c r="E19" s="8">
        <v>38.149000000000001</v>
      </c>
      <c r="F19" s="8">
        <v>39.177</v>
      </c>
      <c r="G19" s="11">
        <f t="shared" si="1"/>
        <v>35.904600000000002</v>
      </c>
      <c r="H19">
        <v>0.97582000000000002</v>
      </c>
      <c r="I19">
        <v>0.97599000000000002</v>
      </c>
      <c r="J19">
        <v>0.97941</v>
      </c>
      <c r="K19"/>
      <c r="L19" s="14">
        <v>9</v>
      </c>
      <c r="M19" t="s">
        <v>48</v>
      </c>
    </row>
    <row r="20" spans="1:13" x14ac:dyDescent="0.25">
      <c r="A20" s="8" t="s">
        <v>35</v>
      </c>
      <c r="B20" s="8">
        <v>30</v>
      </c>
      <c r="C20" s="8">
        <v>21103.096799999999</v>
      </c>
      <c r="D20" s="8">
        <v>34.911000000000001</v>
      </c>
      <c r="E20" s="8">
        <v>37.948999999999998</v>
      </c>
      <c r="F20" s="8">
        <v>38.951999999999998</v>
      </c>
      <c r="G20" s="11">
        <f t="shared" si="1"/>
        <v>35.618900000000004</v>
      </c>
      <c r="H20">
        <v>0.97406000000000004</v>
      </c>
      <c r="I20">
        <v>0.97445999999999999</v>
      </c>
      <c r="J20">
        <v>0.97792999999999997</v>
      </c>
      <c r="K20"/>
      <c r="L20" s="8">
        <v>8</v>
      </c>
    </row>
    <row r="21" spans="1:13" x14ac:dyDescent="0.25">
      <c r="A21" s="8" t="s">
        <v>35</v>
      </c>
      <c r="B21" s="8">
        <v>31</v>
      </c>
      <c r="C21" s="8">
        <v>17693.114399999999</v>
      </c>
      <c r="D21" s="8">
        <v>34.475999999999999</v>
      </c>
      <c r="E21" s="8">
        <v>37.680999999999997</v>
      </c>
      <c r="F21" s="8">
        <v>38.651000000000003</v>
      </c>
      <c r="G21" s="11">
        <f t="shared" si="1"/>
        <v>35.213999999999999</v>
      </c>
      <c r="H21">
        <v>0.97138000000000002</v>
      </c>
      <c r="I21">
        <v>0.97224999999999995</v>
      </c>
      <c r="J21">
        <v>0.97582000000000002</v>
      </c>
      <c r="K21"/>
      <c r="L21" s="8">
        <v>8</v>
      </c>
    </row>
    <row r="22" spans="1:13" x14ac:dyDescent="0.25">
      <c r="A22" s="8" t="s">
        <v>35</v>
      </c>
      <c r="B22" s="8">
        <v>32</v>
      </c>
      <c r="C22" s="8">
        <v>15571.648800000001</v>
      </c>
      <c r="D22" s="8">
        <v>34.134999999999998</v>
      </c>
      <c r="E22" s="8">
        <v>37.491999999999997</v>
      </c>
      <c r="F22" s="8">
        <v>38.442</v>
      </c>
      <c r="G22" s="11">
        <f t="shared" si="1"/>
        <v>34.901400000000002</v>
      </c>
      <c r="H22">
        <v>0.96901999999999999</v>
      </c>
      <c r="I22">
        <v>0.97055999999999998</v>
      </c>
      <c r="J22">
        <v>0.97421000000000002</v>
      </c>
      <c r="K22"/>
      <c r="L22" s="8">
        <v>7</v>
      </c>
    </row>
    <row r="23" spans="1:13" x14ac:dyDescent="0.25">
      <c r="A23" s="8" t="s">
        <v>35</v>
      </c>
      <c r="B23" s="8">
        <v>33</v>
      </c>
      <c r="C23" s="8">
        <v>13538.3608</v>
      </c>
      <c r="D23" s="8">
        <v>33.74</v>
      </c>
      <c r="E23" s="8">
        <v>37.290999999999997</v>
      </c>
      <c r="F23" s="8">
        <v>38.220999999999997</v>
      </c>
      <c r="G23" s="11">
        <f t="shared" si="1"/>
        <v>34.543200000000006</v>
      </c>
      <c r="H23">
        <v>0.96599999999999997</v>
      </c>
      <c r="I23">
        <v>0.96865999999999997</v>
      </c>
      <c r="J23">
        <v>0.97243000000000002</v>
      </c>
      <c r="K23"/>
      <c r="L23">
        <v>7</v>
      </c>
    </row>
    <row r="24" spans="1:13" x14ac:dyDescent="0.25">
      <c r="A24" s="8" t="s">
        <v>35</v>
      </c>
      <c r="B24" s="8">
        <v>34</v>
      </c>
      <c r="C24" s="8">
        <v>11877.3184</v>
      </c>
      <c r="D24" s="8">
        <v>33.36</v>
      </c>
      <c r="E24" s="8">
        <v>37.097999999999999</v>
      </c>
      <c r="F24" s="8">
        <v>37.997</v>
      </c>
      <c r="G24" s="11">
        <f t="shared" si="1"/>
        <v>34.197500000000005</v>
      </c>
      <c r="H24">
        <v>0.96284000000000003</v>
      </c>
      <c r="I24">
        <v>0.96672000000000002</v>
      </c>
      <c r="J24">
        <v>0.97048999999999996</v>
      </c>
      <c r="K24"/>
      <c r="L24" s="15">
        <v>6</v>
      </c>
    </row>
    <row r="25" spans="1:13" x14ac:dyDescent="0.25">
      <c r="A25" s="8" t="s">
        <v>35</v>
      </c>
      <c r="B25" s="8">
        <v>35</v>
      </c>
      <c r="C25" s="8">
        <v>10412.120800000001</v>
      </c>
      <c r="D25" s="8">
        <v>32.969000000000001</v>
      </c>
      <c r="E25" s="8">
        <v>36.908999999999999</v>
      </c>
      <c r="F25" s="8">
        <v>37.781999999999996</v>
      </c>
      <c r="G25" s="11">
        <f t="shared" si="1"/>
        <v>33.844300000000004</v>
      </c>
      <c r="H25">
        <v>0.95926</v>
      </c>
      <c r="I25">
        <v>0.96479000000000004</v>
      </c>
      <c r="J25">
        <v>0.96855999999999998</v>
      </c>
      <c r="K25"/>
      <c r="L25">
        <v>6</v>
      </c>
    </row>
    <row r="26" spans="1:13" x14ac:dyDescent="0.25">
      <c r="A26" s="8" t="s">
        <v>35</v>
      </c>
      <c r="B26" s="8">
        <v>36</v>
      </c>
      <c r="C26" s="8">
        <v>8935.5144</v>
      </c>
      <c r="D26" s="8">
        <v>32.5</v>
      </c>
      <c r="E26" s="8">
        <v>36.676000000000002</v>
      </c>
      <c r="F26" s="8">
        <v>37.521000000000001</v>
      </c>
      <c r="G26" s="11">
        <f t="shared" si="1"/>
        <v>33.419699999999999</v>
      </c>
      <c r="H26">
        <v>0.95460999999999996</v>
      </c>
      <c r="I26">
        <v>0.96221000000000001</v>
      </c>
      <c r="J26">
        <v>0.96611999999999998</v>
      </c>
      <c r="K26"/>
      <c r="L26">
        <v>5</v>
      </c>
    </row>
    <row r="27" spans="1:13" x14ac:dyDescent="0.25">
      <c r="A27" s="8" t="s">
        <v>35</v>
      </c>
      <c r="B27" s="8">
        <v>37</v>
      </c>
      <c r="C27" s="8">
        <v>7781.1855999999998</v>
      </c>
      <c r="D27" s="8">
        <v>32.079000000000001</v>
      </c>
      <c r="E27" s="8">
        <v>36.201999999999998</v>
      </c>
      <c r="F27" s="8">
        <v>36.837000000000003</v>
      </c>
      <c r="G27" s="11">
        <f t="shared" si="1"/>
        <v>32.967100000000002</v>
      </c>
      <c r="H27">
        <v>0.94993000000000005</v>
      </c>
      <c r="I27">
        <v>0.95752000000000004</v>
      </c>
      <c r="J27">
        <v>0.95918000000000003</v>
      </c>
      <c r="K27"/>
      <c r="L27">
        <v>5</v>
      </c>
    </row>
    <row r="28" spans="1:13" x14ac:dyDescent="0.25">
      <c r="A28" s="8" t="s">
        <v>35</v>
      </c>
      <c r="B28">
        <v>38</v>
      </c>
      <c r="C28" s="8">
        <v>6789.5191999999997</v>
      </c>
      <c r="D28" s="8">
        <v>31.65</v>
      </c>
      <c r="E28" s="8">
        <v>35.962000000000003</v>
      </c>
      <c r="F28" s="8">
        <v>36.578000000000003</v>
      </c>
      <c r="G28" s="11">
        <f t="shared" si="1"/>
        <v>32.573999999999998</v>
      </c>
      <c r="H28" s="8">
        <v>0.94467000000000001</v>
      </c>
      <c r="I28" s="8">
        <v>0.95428000000000002</v>
      </c>
      <c r="J28" s="8">
        <v>0.95596000000000003</v>
      </c>
      <c r="L28" s="15">
        <v>4</v>
      </c>
    </row>
    <row r="29" spans="1:13" x14ac:dyDescent="0.25">
      <c r="A29" s="8" t="s">
        <v>35</v>
      </c>
      <c r="B29">
        <v>39</v>
      </c>
      <c r="C29" s="8">
        <v>5929.384</v>
      </c>
      <c r="D29" s="8">
        <v>31.212</v>
      </c>
      <c r="E29" s="8">
        <v>35.847999999999999</v>
      </c>
      <c r="F29" s="8">
        <v>36.454000000000001</v>
      </c>
      <c r="G29" s="11">
        <f t="shared" si="1"/>
        <v>32.199800000000003</v>
      </c>
      <c r="H29" s="8">
        <v>0.93876999999999999</v>
      </c>
      <c r="I29" s="8">
        <v>0.95281000000000005</v>
      </c>
      <c r="J29" s="8">
        <v>0.9546</v>
      </c>
      <c r="L29">
        <v>4</v>
      </c>
    </row>
    <row r="30" spans="1:13" x14ac:dyDescent="0.25">
      <c r="A30" s="8" t="s">
        <v>35</v>
      </c>
      <c r="B30">
        <v>40</v>
      </c>
      <c r="C30" s="8">
        <v>5136.3383999999996</v>
      </c>
      <c r="D30" s="8">
        <v>30.763000000000002</v>
      </c>
      <c r="E30" s="8">
        <v>35.558999999999997</v>
      </c>
      <c r="F30" s="8">
        <v>36.143999999999998</v>
      </c>
      <c r="G30" s="11">
        <f t="shared" si="1"/>
        <v>31.780700000000003</v>
      </c>
      <c r="H30" s="8">
        <v>0.93208999999999997</v>
      </c>
      <c r="I30" s="8">
        <v>0.94850000000000001</v>
      </c>
      <c r="J30" s="8">
        <v>0.95038</v>
      </c>
      <c r="L30">
        <v>3</v>
      </c>
    </row>
    <row r="31" spans="1:13" x14ac:dyDescent="0.25">
      <c r="A31" s="8" t="s">
        <v>35</v>
      </c>
      <c r="B31">
        <v>41</v>
      </c>
      <c r="C31" s="8">
        <v>4467.8544000000002</v>
      </c>
      <c r="D31" s="8">
        <v>30.311</v>
      </c>
      <c r="E31" s="8">
        <v>35.406999999999996</v>
      </c>
      <c r="F31" s="8">
        <v>35.984000000000002</v>
      </c>
      <c r="G31" s="11">
        <f t="shared" si="1"/>
        <v>31.387900000000005</v>
      </c>
      <c r="H31" s="8">
        <v>0.92476000000000003</v>
      </c>
      <c r="I31" s="8">
        <v>0.94625999999999999</v>
      </c>
      <c r="J31" s="8">
        <v>0.94833999999999996</v>
      </c>
      <c r="L31">
        <v>3</v>
      </c>
    </row>
    <row r="32" spans="1:13" x14ac:dyDescent="0.25">
      <c r="A32" s="8" t="s">
        <v>35</v>
      </c>
      <c r="B32">
        <v>42</v>
      </c>
      <c r="C32" s="8">
        <v>3859.5128</v>
      </c>
      <c r="D32" s="8">
        <v>29.853000000000002</v>
      </c>
      <c r="E32" s="8">
        <v>35.116999999999997</v>
      </c>
      <c r="F32" s="8">
        <v>35.670999999999999</v>
      </c>
      <c r="G32" s="11">
        <f t="shared" si="1"/>
        <v>30.961200000000005</v>
      </c>
      <c r="H32" s="8">
        <v>0.91656000000000004</v>
      </c>
      <c r="I32" s="8">
        <v>0.9415</v>
      </c>
      <c r="J32" s="8">
        <v>0.94366000000000005</v>
      </c>
      <c r="L32" s="15">
        <v>2</v>
      </c>
    </row>
    <row r="33" spans="1:13" x14ac:dyDescent="0.25">
      <c r="A33" s="8" t="s">
        <v>35</v>
      </c>
      <c r="B33">
        <v>43</v>
      </c>
      <c r="C33" s="8">
        <v>3344.7240000000002</v>
      </c>
      <c r="D33" s="8">
        <v>29.39</v>
      </c>
      <c r="E33" s="8">
        <v>34.962000000000003</v>
      </c>
      <c r="F33" s="8">
        <v>35.509</v>
      </c>
      <c r="G33" s="11">
        <f t="shared" si="1"/>
        <v>30.559100000000001</v>
      </c>
      <c r="H33" s="8">
        <v>0.90747999999999995</v>
      </c>
      <c r="I33" s="8">
        <v>0.93898000000000004</v>
      </c>
      <c r="J33" s="8">
        <v>0.94133</v>
      </c>
      <c r="L33">
        <v>2</v>
      </c>
    </row>
    <row r="34" spans="1:13" x14ac:dyDescent="0.25">
      <c r="A34" s="8" t="s">
        <v>35</v>
      </c>
      <c r="B34">
        <v>44</v>
      </c>
      <c r="C34" s="8">
        <v>2875.1808000000001</v>
      </c>
      <c r="D34" s="8">
        <v>28.928000000000001</v>
      </c>
      <c r="E34" s="8">
        <v>34.668999999999997</v>
      </c>
      <c r="F34" s="8">
        <v>35.195</v>
      </c>
      <c r="G34" s="11">
        <f t="shared" si="1"/>
        <v>30.128800000000002</v>
      </c>
      <c r="H34" s="8">
        <v>0.89763999999999999</v>
      </c>
      <c r="I34" s="8">
        <v>0.93354999999999999</v>
      </c>
      <c r="J34" s="8">
        <v>0.93611</v>
      </c>
      <c r="L34">
        <v>1</v>
      </c>
    </row>
    <row r="35" spans="1:13" x14ac:dyDescent="0.25">
      <c r="A35" s="8" t="s">
        <v>35</v>
      </c>
      <c r="B35">
        <v>45</v>
      </c>
      <c r="C35" s="8">
        <v>2478.0183999999999</v>
      </c>
      <c r="D35" s="8">
        <v>28.465</v>
      </c>
      <c r="E35" s="8">
        <v>34.466999999999999</v>
      </c>
      <c r="F35" s="8">
        <v>34.987000000000002</v>
      </c>
      <c r="G35" s="11">
        <f t="shared" si="1"/>
        <v>29.717400000000001</v>
      </c>
      <c r="H35" s="8">
        <v>0.88690999999999998</v>
      </c>
      <c r="I35" s="8">
        <v>0.92976999999999999</v>
      </c>
      <c r="J35" s="8">
        <v>0.93272999999999995</v>
      </c>
      <c r="L35">
        <v>1</v>
      </c>
    </row>
    <row r="36" spans="1:13" x14ac:dyDescent="0.25">
      <c r="A36" s="8" t="s">
        <v>35</v>
      </c>
      <c r="B36">
        <v>46</v>
      </c>
      <c r="C36" s="8">
        <v>2120.3760000000002</v>
      </c>
      <c r="D36" s="8">
        <v>27.998999999999999</v>
      </c>
      <c r="E36" s="8">
        <v>34.167999999999999</v>
      </c>
      <c r="F36" s="8">
        <v>34.671999999999997</v>
      </c>
      <c r="G36" s="11">
        <f t="shared" si="1"/>
        <v>29.283200000000001</v>
      </c>
      <c r="H36" s="8">
        <v>0.87504999999999999</v>
      </c>
      <c r="I36" s="8">
        <v>0.92364000000000002</v>
      </c>
      <c r="J36" s="8">
        <v>0.92696000000000001</v>
      </c>
      <c r="L36">
        <v>0</v>
      </c>
    </row>
    <row r="37" spans="1:13" x14ac:dyDescent="0.25">
      <c r="A37" s="8" t="s">
        <v>35</v>
      </c>
      <c r="B37">
        <v>47</v>
      </c>
      <c r="C37" s="8">
        <v>1809.2560000000001</v>
      </c>
      <c r="D37" s="8">
        <v>27.536000000000001</v>
      </c>
      <c r="E37" s="8">
        <v>33.868000000000002</v>
      </c>
      <c r="F37" s="8">
        <v>34.356000000000002</v>
      </c>
      <c r="G37" s="11">
        <f t="shared" si="1"/>
        <v>28.851200000000006</v>
      </c>
      <c r="H37" s="8">
        <v>0.86231000000000002</v>
      </c>
      <c r="I37" s="8">
        <v>0.91700000000000004</v>
      </c>
      <c r="J37" s="8">
        <v>0.92074</v>
      </c>
      <c r="L37">
        <v>0</v>
      </c>
    </row>
    <row r="38" spans="1:13" x14ac:dyDescent="0.25">
      <c r="A38" s="8" t="s">
        <v>35</v>
      </c>
      <c r="B38">
        <v>48</v>
      </c>
      <c r="C38" s="8">
        <v>1540.152</v>
      </c>
      <c r="D38" s="8">
        <v>27.077000000000002</v>
      </c>
      <c r="E38" s="8">
        <v>33.558999999999997</v>
      </c>
      <c r="F38" s="8">
        <v>34.027999999999999</v>
      </c>
      <c r="G38" s="11">
        <f t="shared" si="1"/>
        <v>28.420300000000005</v>
      </c>
      <c r="H38" s="8">
        <v>0.84865000000000002</v>
      </c>
      <c r="I38" s="8">
        <v>0.90966000000000002</v>
      </c>
      <c r="J38" s="8">
        <v>0.91393000000000002</v>
      </c>
      <c r="L38">
        <v>0</v>
      </c>
    </row>
    <row r="39" spans="1:13" x14ac:dyDescent="0.25">
      <c r="A39" s="8" t="s">
        <v>35</v>
      </c>
      <c r="B39">
        <v>49</v>
      </c>
      <c r="C39" s="8">
        <v>1303.9728</v>
      </c>
      <c r="D39" s="8">
        <v>26.614000000000001</v>
      </c>
      <c r="E39" s="8">
        <v>33.244</v>
      </c>
      <c r="F39" s="8">
        <v>33.698</v>
      </c>
      <c r="G39" s="11">
        <f t="shared" si="1"/>
        <v>27.985400000000006</v>
      </c>
      <c r="H39" s="8">
        <v>0.83396000000000003</v>
      </c>
      <c r="I39" s="8">
        <v>0.90169999999999995</v>
      </c>
      <c r="J39" s="8">
        <v>0.90646000000000004</v>
      </c>
      <c r="L39">
        <v>0</v>
      </c>
    </row>
    <row r="40" spans="1:13" x14ac:dyDescent="0.25">
      <c r="A40" s="8" t="s">
        <v>35</v>
      </c>
      <c r="B40">
        <v>50</v>
      </c>
      <c r="C40" s="8">
        <v>1102.0064</v>
      </c>
      <c r="D40" s="8">
        <v>26.161000000000001</v>
      </c>
      <c r="E40" s="8">
        <v>32.942999999999998</v>
      </c>
      <c r="F40" s="8">
        <v>33.384</v>
      </c>
      <c r="G40" s="11">
        <f t="shared" si="1"/>
        <v>27.561500000000002</v>
      </c>
      <c r="H40" s="8">
        <v>0.81843999999999995</v>
      </c>
      <c r="I40" s="8">
        <v>0.89349999999999996</v>
      </c>
      <c r="J40" s="8">
        <v>0.8992</v>
      </c>
      <c r="L40">
        <v>0</v>
      </c>
    </row>
    <row r="41" spans="1:13" x14ac:dyDescent="0.25">
      <c r="A41" s="8" t="s">
        <v>35</v>
      </c>
      <c r="B41">
        <v>51</v>
      </c>
      <c r="C41" s="8">
        <v>926.13440000000003</v>
      </c>
      <c r="D41" s="8">
        <v>25.71</v>
      </c>
      <c r="E41" s="8">
        <v>32.621000000000002</v>
      </c>
      <c r="F41" s="8">
        <v>33.040999999999997</v>
      </c>
      <c r="G41" s="11">
        <f t="shared" si="1"/>
        <v>27.1342</v>
      </c>
      <c r="H41" s="8">
        <v>0.80220000000000002</v>
      </c>
      <c r="I41" s="8">
        <v>0.88434000000000001</v>
      </c>
      <c r="J41" s="8">
        <v>0.89068000000000003</v>
      </c>
      <c r="L41">
        <v>0</v>
      </c>
    </row>
    <row r="42" spans="1:13" x14ac:dyDescent="0.25">
      <c r="A42" t="s">
        <v>26</v>
      </c>
      <c r="B42">
        <v>12</v>
      </c>
      <c r="C42" s="8">
        <v>525061.32960000006</v>
      </c>
      <c r="D42" s="8">
        <v>47.754899999999999</v>
      </c>
      <c r="E42" s="8">
        <v>49.005400000000002</v>
      </c>
      <c r="F42" s="8">
        <v>53.085700000000003</v>
      </c>
      <c r="G42" s="11">
        <f t="shared" si="1"/>
        <v>48.413030000000006</v>
      </c>
      <c r="H42" s="8">
        <v>0.997367</v>
      </c>
      <c r="I42" s="8">
        <v>0.99731599999999998</v>
      </c>
      <c r="J42" s="8">
        <v>0.99828700000000004</v>
      </c>
      <c r="L42">
        <v>10</v>
      </c>
      <c r="M42" s="8" t="s">
        <v>67</v>
      </c>
    </row>
    <row r="43" spans="1:13" x14ac:dyDescent="0.25">
      <c r="A43" t="s">
        <v>26</v>
      </c>
      <c r="B43">
        <v>13</v>
      </c>
      <c r="C43" s="8">
        <v>445017.05200000003</v>
      </c>
      <c r="D43" s="8">
        <v>46.829500000000003</v>
      </c>
      <c r="E43" s="8">
        <v>48.272399999999998</v>
      </c>
      <c r="F43" s="8">
        <v>52.483899999999998</v>
      </c>
      <c r="G43" s="11">
        <f t="shared" si="1"/>
        <v>47.539230000000003</v>
      </c>
      <c r="H43" s="8">
        <v>0.99672099999999997</v>
      </c>
      <c r="I43" s="8">
        <v>0.99662700000000004</v>
      </c>
      <c r="J43" s="8">
        <v>0.997946</v>
      </c>
      <c r="L43">
        <v>10</v>
      </c>
      <c r="M43" s="8" t="s">
        <v>68</v>
      </c>
    </row>
    <row r="44" spans="1:13" x14ac:dyDescent="0.25">
      <c r="A44" t="s">
        <v>26</v>
      </c>
      <c r="B44" s="8">
        <v>14</v>
      </c>
      <c r="C44" s="8">
        <v>368341.74800000002</v>
      </c>
      <c r="D44" s="8">
        <v>45.949599999999997</v>
      </c>
      <c r="E44" s="8">
        <v>47.309699999999999</v>
      </c>
      <c r="F44" s="8">
        <v>51.763199999999998</v>
      </c>
      <c r="G44" s="11">
        <f t="shared" si="1"/>
        <v>46.666969999999992</v>
      </c>
      <c r="H44" s="8">
        <v>0.99593900000000002</v>
      </c>
      <c r="I44" s="8">
        <v>0.99528499999999998</v>
      </c>
      <c r="J44" s="8">
        <v>0.997421</v>
      </c>
      <c r="L44" s="17">
        <v>10</v>
      </c>
      <c r="M44" s="8" t="s">
        <v>57</v>
      </c>
    </row>
    <row r="45" spans="1:13" x14ac:dyDescent="0.25">
      <c r="A45" t="s">
        <v>26</v>
      </c>
      <c r="B45" s="8">
        <v>15</v>
      </c>
      <c r="C45" s="8">
        <v>299468.32559999998</v>
      </c>
      <c r="D45" s="8">
        <v>45.095599999999997</v>
      </c>
      <c r="E45" s="8">
        <v>46.596699999999998</v>
      </c>
      <c r="F45" s="8">
        <v>51.276000000000003</v>
      </c>
      <c r="G45" s="11">
        <f t="shared" si="1"/>
        <v>45.863749999999996</v>
      </c>
      <c r="H45" s="8">
        <v>0.99498799999999998</v>
      </c>
      <c r="I45" s="8">
        <v>0.99408099999999999</v>
      </c>
      <c r="J45" s="8">
        <v>0.99702900000000005</v>
      </c>
      <c r="L45">
        <v>10</v>
      </c>
      <c r="M45" t="s">
        <v>75</v>
      </c>
    </row>
    <row r="46" spans="1:13" x14ac:dyDescent="0.25">
      <c r="A46" t="s">
        <v>26</v>
      </c>
      <c r="B46" s="8">
        <v>16</v>
      </c>
      <c r="C46" s="8">
        <v>237862.00880000001</v>
      </c>
      <c r="D46" s="8">
        <v>44.279000000000003</v>
      </c>
      <c r="E46" s="8">
        <v>46.055999999999997</v>
      </c>
      <c r="F46" s="8">
        <v>50.942999999999998</v>
      </c>
      <c r="G46" s="11">
        <f t="shared" si="1"/>
        <v>45.123100000000008</v>
      </c>
      <c r="H46" s="8">
        <v>0.99385000000000001</v>
      </c>
      <c r="I46" s="8">
        <v>0.99297000000000002</v>
      </c>
      <c r="J46" s="8">
        <v>0.99675000000000002</v>
      </c>
      <c r="L46">
        <v>9</v>
      </c>
      <c r="M46" s="8" t="s">
        <v>69</v>
      </c>
    </row>
    <row r="47" spans="1:13" x14ac:dyDescent="0.25">
      <c r="A47" t="s">
        <v>26</v>
      </c>
      <c r="B47" s="8">
        <v>17</v>
      </c>
      <c r="C47" s="8">
        <v>146338.81839999999</v>
      </c>
      <c r="D47" s="8">
        <v>43.06</v>
      </c>
      <c r="E47" s="8">
        <v>44.975000000000001</v>
      </c>
      <c r="F47" s="8">
        <v>50.399000000000001</v>
      </c>
      <c r="G47" s="11">
        <f t="shared" si="1"/>
        <v>43.985400000000006</v>
      </c>
      <c r="H47" s="8">
        <v>0.99202999999999997</v>
      </c>
      <c r="I47" s="8">
        <v>0.99065999999999999</v>
      </c>
      <c r="J47" s="8">
        <v>0.99629999999999996</v>
      </c>
      <c r="L47">
        <v>9</v>
      </c>
      <c r="M47" t="s">
        <v>70</v>
      </c>
    </row>
    <row r="48" spans="1:13" x14ac:dyDescent="0.25">
      <c r="A48" t="s">
        <v>26</v>
      </c>
      <c r="B48" s="8">
        <v>18</v>
      </c>
      <c r="C48" s="8">
        <v>101409.6784</v>
      </c>
      <c r="D48" s="8">
        <v>42.386000000000003</v>
      </c>
      <c r="E48" s="8">
        <v>44.587000000000003</v>
      </c>
      <c r="F48" s="8">
        <v>50.293999999999997</v>
      </c>
      <c r="G48" s="11">
        <f t="shared" si="1"/>
        <v>43.396900000000009</v>
      </c>
      <c r="H48" s="8">
        <v>0.99038999999999999</v>
      </c>
      <c r="I48" s="8">
        <v>0.98931000000000002</v>
      </c>
      <c r="J48" s="8">
        <v>0.99617999999999995</v>
      </c>
      <c r="L48">
        <v>9</v>
      </c>
      <c r="M48" t="s">
        <v>71</v>
      </c>
    </row>
    <row r="49" spans="1:13" x14ac:dyDescent="0.25">
      <c r="A49" t="s">
        <v>26</v>
      </c>
      <c r="B49" s="8">
        <v>19</v>
      </c>
      <c r="C49" s="8">
        <v>56491.490400000002</v>
      </c>
      <c r="D49" s="8">
        <v>41.63</v>
      </c>
      <c r="E49" s="8">
        <v>44.124000000000002</v>
      </c>
      <c r="F49" s="8">
        <v>50.216999999999999</v>
      </c>
      <c r="G49" s="11">
        <f t="shared" si="1"/>
        <v>42.738100000000003</v>
      </c>
      <c r="H49" s="8">
        <v>0.98760000000000003</v>
      </c>
      <c r="I49" s="8">
        <v>0.98738999999999999</v>
      </c>
      <c r="J49" s="8">
        <v>0.99609000000000003</v>
      </c>
      <c r="L49">
        <v>9</v>
      </c>
      <c r="M49" t="s">
        <v>72</v>
      </c>
    </row>
    <row r="50" spans="1:13" x14ac:dyDescent="0.25">
      <c r="A50" t="s">
        <v>26</v>
      </c>
      <c r="B50" s="8">
        <v>20</v>
      </c>
      <c r="C50" s="8">
        <v>29352.315999999999</v>
      </c>
      <c r="D50" s="8">
        <v>41.161000000000001</v>
      </c>
      <c r="E50" s="8">
        <v>43.832999999999998</v>
      </c>
      <c r="F50" s="8">
        <v>50.156999999999996</v>
      </c>
      <c r="G50" s="11">
        <f t="shared" si="1"/>
        <v>42.327800000000003</v>
      </c>
      <c r="H50" s="8">
        <v>0.98565999999999998</v>
      </c>
      <c r="I50" s="8">
        <v>0.98614000000000002</v>
      </c>
      <c r="J50" s="8">
        <v>0.99602999999999997</v>
      </c>
      <c r="K50" s="20"/>
      <c r="L50">
        <v>9</v>
      </c>
      <c r="M50" t="s">
        <v>73</v>
      </c>
    </row>
    <row r="51" spans="1:13" x14ac:dyDescent="0.25">
      <c r="A51" t="s">
        <v>26</v>
      </c>
      <c r="B51" s="8">
        <v>21</v>
      </c>
      <c r="C51" s="8">
        <v>13218.2672</v>
      </c>
      <c r="D51" s="8">
        <v>40.850999999999999</v>
      </c>
      <c r="E51" s="8">
        <v>43.616999999999997</v>
      </c>
      <c r="F51" s="8">
        <v>50.119</v>
      </c>
      <c r="G51" s="11">
        <f t="shared" si="1"/>
        <v>42.054400000000001</v>
      </c>
      <c r="H51" s="8">
        <v>0.98394000000000004</v>
      </c>
      <c r="I51" s="8">
        <v>0.98507999999999996</v>
      </c>
      <c r="J51" s="8">
        <v>0.99597999999999998</v>
      </c>
      <c r="L51">
        <v>9</v>
      </c>
      <c r="M51" t="s">
        <v>74</v>
      </c>
    </row>
    <row r="52" spans="1:13" x14ac:dyDescent="0.25">
      <c r="A52" t="s">
        <v>26</v>
      </c>
      <c r="B52" s="8">
        <v>22</v>
      </c>
      <c r="C52" s="8">
        <v>6910.3271999999997</v>
      </c>
      <c r="D52" s="8">
        <v>40.728999999999999</v>
      </c>
      <c r="E52" s="8">
        <v>43.518000000000001</v>
      </c>
      <c r="F52" s="8">
        <v>50.085000000000001</v>
      </c>
      <c r="G52" s="11">
        <f t="shared" si="1"/>
        <v>41.943499999999993</v>
      </c>
      <c r="H52" s="8">
        <v>0.98319999999999996</v>
      </c>
      <c r="I52" s="8">
        <v>0.98458000000000001</v>
      </c>
      <c r="J52" s="8">
        <v>0.99595</v>
      </c>
      <c r="L52">
        <v>9</v>
      </c>
      <c r="M52" t="s">
        <v>74</v>
      </c>
    </row>
    <row r="53" spans="1:13" x14ac:dyDescent="0.25">
      <c r="A53" t="s">
        <v>26</v>
      </c>
      <c r="B53" s="8">
        <v>23</v>
      </c>
      <c r="C53" s="8">
        <v>3547.9151999999999</v>
      </c>
      <c r="D53" s="8">
        <v>40.656999999999996</v>
      </c>
      <c r="E53" s="8">
        <v>43.460999999999999</v>
      </c>
      <c r="F53" s="8">
        <v>50.033999999999999</v>
      </c>
      <c r="G53" s="11">
        <f t="shared" si="1"/>
        <v>41.875099999999996</v>
      </c>
      <c r="H53" s="8">
        <v>0.98273999999999995</v>
      </c>
      <c r="I53" s="8">
        <v>0.98429999999999995</v>
      </c>
      <c r="J53" s="8">
        <v>0.99590000000000001</v>
      </c>
      <c r="L53">
        <v>9</v>
      </c>
      <c r="M53" t="s">
        <v>79</v>
      </c>
    </row>
    <row r="54" spans="1:13" x14ac:dyDescent="0.25">
      <c r="A54" t="s">
        <v>26</v>
      </c>
      <c r="B54" s="8">
        <v>24</v>
      </c>
      <c r="C54" s="8">
        <v>1882.2575999999999</v>
      </c>
      <c r="D54" s="8">
        <v>40.610999999999997</v>
      </c>
      <c r="E54" s="8">
        <v>43.421999999999997</v>
      </c>
      <c r="F54" s="8">
        <v>49.994</v>
      </c>
      <c r="G54" s="11">
        <f t="shared" si="1"/>
        <v>41.830399999999997</v>
      </c>
      <c r="H54" s="8">
        <v>0.98243999999999998</v>
      </c>
      <c r="I54" s="8">
        <v>0.98411000000000004</v>
      </c>
      <c r="J54" s="8">
        <v>0.99585000000000001</v>
      </c>
      <c r="L54">
        <v>9</v>
      </c>
      <c r="M54" t="s">
        <v>80</v>
      </c>
    </row>
    <row r="55" spans="1:13" x14ac:dyDescent="0.25">
      <c r="A55" t="s">
        <v>26</v>
      </c>
      <c r="B55" s="8">
        <v>25</v>
      </c>
      <c r="C55" s="8">
        <v>1250.7568000000001</v>
      </c>
      <c r="D55" s="8">
        <v>40.587000000000003</v>
      </c>
      <c r="E55" s="8">
        <v>43.408999999999999</v>
      </c>
      <c r="F55" s="8">
        <v>49.951999999999998</v>
      </c>
      <c r="G55" s="11">
        <f t="shared" si="1"/>
        <v>41.805700000000002</v>
      </c>
      <c r="H55" s="8">
        <v>0.98229999999999995</v>
      </c>
      <c r="I55" s="8">
        <v>0.98404999999999998</v>
      </c>
      <c r="J55" s="8">
        <v>0.99580999999999997</v>
      </c>
      <c r="L55">
        <v>9</v>
      </c>
      <c r="M55" t="s">
        <v>81</v>
      </c>
    </row>
    <row r="56" spans="1:13" x14ac:dyDescent="0.25">
      <c r="A56" t="s">
        <v>26</v>
      </c>
      <c r="B56" s="8">
        <v>26</v>
      </c>
      <c r="C56" s="8">
        <v>838.2568</v>
      </c>
      <c r="D56" s="8">
        <v>40.561</v>
      </c>
      <c r="E56" s="8">
        <v>43.393000000000001</v>
      </c>
      <c r="F56" s="8">
        <v>49.905999999999999</v>
      </c>
      <c r="G56" s="11">
        <f t="shared" si="1"/>
        <v>41.778700000000001</v>
      </c>
      <c r="H56" s="8">
        <v>0.98216000000000003</v>
      </c>
      <c r="I56" s="8">
        <v>0.98397999999999997</v>
      </c>
      <c r="J56" s="8">
        <v>0.99575999999999998</v>
      </c>
      <c r="L56">
        <v>9</v>
      </c>
      <c r="M56" t="s">
        <v>81</v>
      </c>
    </row>
    <row r="57" spans="1:13" x14ac:dyDescent="0.25">
      <c r="A57" t="s">
        <v>26</v>
      </c>
      <c r="B57" s="8">
        <v>27</v>
      </c>
      <c r="C57" s="8">
        <v>621.60239999999999</v>
      </c>
      <c r="D57" s="8">
        <v>40.539000000000001</v>
      </c>
      <c r="E57" s="8">
        <v>43.378999999999998</v>
      </c>
      <c r="F57" s="8">
        <v>49.844999999999999</v>
      </c>
      <c r="G57" s="11">
        <f t="shared" si="1"/>
        <v>41.753600000000006</v>
      </c>
      <c r="H57" s="8">
        <v>0.98204000000000002</v>
      </c>
      <c r="I57" s="8">
        <v>0.98392999999999997</v>
      </c>
      <c r="J57" s="8">
        <v>0.99570000000000003</v>
      </c>
      <c r="L57">
        <v>9</v>
      </c>
      <c r="M57" t="s">
        <v>81</v>
      </c>
    </row>
    <row r="58" spans="1:13" x14ac:dyDescent="0.25">
      <c r="A58" t="s">
        <v>26</v>
      </c>
      <c r="B58" s="8">
        <v>28</v>
      </c>
      <c r="C58" s="8">
        <v>501.49279999999999</v>
      </c>
      <c r="D58" s="8">
        <v>40.514000000000003</v>
      </c>
      <c r="E58" s="8">
        <v>43.362000000000002</v>
      </c>
      <c r="F58" s="8">
        <v>49.777999999999999</v>
      </c>
      <c r="G58" s="11">
        <f t="shared" si="1"/>
        <v>41.725200000000001</v>
      </c>
      <c r="H58" s="8">
        <v>0.9819</v>
      </c>
      <c r="I58" s="8">
        <v>0.98385999999999996</v>
      </c>
      <c r="J58" s="8">
        <v>0.99561999999999995</v>
      </c>
      <c r="L58">
        <v>9</v>
      </c>
      <c r="M58" t="s">
        <v>81</v>
      </c>
    </row>
    <row r="59" spans="1:13" x14ac:dyDescent="0.25">
      <c r="A59" t="s">
        <v>26</v>
      </c>
      <c r="B59" s="8">
        <v>29</v>
      </c>
      <c r="C59" s="8">
        <v>420.3528</v>
      </c>
      <c r="D59" s="8">
        <v>40.485999999999997</v>
      </c>
      <c r="E59" s="8">
        <v>43.344000000000001</v>
      </c>
      <c r="F59" s="8">
        <v>49.703000000000003</v>
      </c>
      <c r="G59" s="11">
        <f t="shared" si="1"/>
        <v>41.6935</v>
      </c>
      <c r="H59" s="8">
        <v>0.98175000000000001</v>
      </c>
      <c r="I59" s="8">
        <v>0.98377999999999999</v>
      </c>
      <c r="J59" s="8">
        <v>0.99553999999999998</v>
      </c>
      <c r="L59" s="15">
        <v>8</v>
      </c>
      <c r="M59" t="s">
        <v>93</v>
      </c>
    </row>
    <row r="60" spans="1:13" x14ac:dyDescent="0.25">
      <c r="A60" t="s">
        <v>26</v>
      </c>
      <c r="B60" s="8">
        <v>30</v>
      </c>
      <c r="C60" s="8">
        <v>365.70479999999998</v>
      </c>
      <c r="D60" s="8">
        <v>40.456000000000003</v>
      </c>
      <c r="E60" s="8">
        <v>43.323</v>
      </c>
      <c r="F60" s="8">
        <v>49.606000000000002</v>
      </c>
      <c r="G60" s="11">
        <f t="shared" si="1"/>
        <v>41.657700000000006</v>
      </c>
      <c r="H60" s="8">
        <v>0.98158000000000001</v>
      </c>
      <c r="I60" s="8">
        <v>0.98368999999999995</v>
      </c>
      <c r="J60" s="8">
        <v>0.99543999999999999</v>
      </c>
    </row>
    <row r="61" spans="1:13" x14ac:dyDescent="0.25">
      <c r="A61" t="s">
        <v>26</v>
      </c>
      <c r="B61" s="8">
        <v>31</v>
      </c>
      <c r="C61" s="8">
        <v>314.7328</v>
      </c>
      <c r="D61" s="8">
        <v>40.417999999999999</v>
      </c>
      <c r="E61" s="8">
        <v>43.295000000000002</v>
      </c>
      <c r="F61" s="8">
        <v>49.488999999999997</v>
      </c>
      <c r="G61" s="11">
        <f t="shared" si="1"/>
        <v>41.612800000000007</v>
      </c>
      <c r="H61" s="8">
        <v>0.98136000000000001</v>
      </c>
      <c r="I61" s="8">
        <v>0.98358000000000001</v>
      </c>
      <c r="J61" s="8">
        <v>0.99531999999999998</v>
      </c>
    </row>
    <row r="62" spans="1:13" x14ac:dyDescent="0.25">
      <c r="A62" t="s">
        <v>26</v>
      </c>
      <c r="B62" s="8">
        <v>32</v>
      </c>
      <c r="C62" s="8">
        <v>277.72800000000001</v>
      </c>
      <c r="D62" s="8">
        <v>40.378999999999998</v>
      </c>
      <c r="E62" s="8">
        <v>43.262</v>
      </c>
      <c r="F62" s="8">
        <v>49.37</v>
      </c>
      <c r="G62" s="11">
        <f t="shared" si="1"/>
        <v>41.566399999999994</v>
      </c>
      <c r="H62" s="8">
        <v>0.98114000000000001</v>
      </c>
      <c r="I62" s="8">
        <v>0.98343000000000003</v>
      </c>
      <c r="J62" s="8">
        <v>0.99517999999999995</v>
      </c>
      <c r="L62" s="14">
        <v>6.5</v>
      </c>
    </row>
    <row r="63" spans="1:13" x14ac:dyDescent="0.25">
      <c r="A63" t="s">
        <v>26</v>
      </c>
      <c r="B63" s="8">
        <v>33</v>
      </c>
      <c r="C63" s="8">
        <v>245.39920000000001</v>
      </c>
      <c r="D63" s="8">
        <v>40.332000000000001</v>
      </c>
      <c r="E63" s="8">
        <v>43.228000000000002</v>
      </c>
      <c r="F63" s="8">
        <v>49.203000000000003</v>
      </c>
      <c r="G63" s="11">
        <f t="shared" si="1"/>
        <v>41.508700000000005</v>
      </c>
      <c r="H63" s="8">
        <v>0.98087999999999997</v>
      </c>
      <c r="I63" s="8">
        <v>0.98329</v>
      </c>
      <c r="J63" s="8">
        <v>0.99499000000000004</v>
      </c>
    </row>
    <row r="64" spans="1:13" x14ac:dyDescent="0.25">
      <c r="A64" t="s">
        <v>26</v>
      </c>
      <c r="B64" s="8">
        <v>34</v>
      </c>
      <c r="C64" s="8">
        <v>218.08</v>
      </c>
      <c r="D64" s="8">
        <v>40.280999999999999</v>
      </c>
      <c r="E64" s="8">
        <v>43.180999999999997</v>
      </c>
      <c r="F64" s="8">
        <v>49.030999999999999</v>
      </c>
      <c r="G64" s="11">
        <f t="shared" si="1"/>
        <v>41.446000000000005</v>
      </c>
      <c r="H64" s="8">
        <v>0.98057000000000005</v>
      </c>
      <c r="I64" s="8">
        <v>0.98311000000000004</v>
      </c>
      <c r="J64" s="8">
        <v>0.99482000000000004</v>
      </c>
      <c r="L64" s="8">
        <v>5</v>
      </c>
    </row>
    <row r="65" spans="1:12" x14ac:dyDescent="0.25">
      <c r="A65" t="s">
        <v>26</v>
      </c>
      <c r="B65" s="8">
        <v>35</v>
      </c>
      <c r="C65" s="8">
        <v>195.08240000000001</v>
      </c>
      <c r="D65" s="8">
        <v>40.225999999999999</v>
      </c>
      <c r="E65" s="8">
        <v>43.139000000000003</v>
      </c>
      <c r="F65" s="8">
        <v>48.841999999999999</v>
      </c>
      <c r="G65" s="11">
        <f t="shared" si="1"/>
        <v>41.378899999999994</v>
      </c>
      <c r="H65" s="8">
        <v>0.98024</v>
      </c>
      <c r="I65" s="8">
        <v>0.98294000000000004</v>
      </c>
      <c r="J65" s="8">
        <v>0.99461999999999995</v>
      </c>
    </row>
    <row r="66" spans="1:12" x14ac:dyDescent="0.25">
      <c r="A66" t="s">
        <v>26</v>
      </c>
      <c r="B66" s="8">
        <v>36</v>
      </c>
      <c r="C66" s="8">
        <v>173.40719999999999</v>
      </c>
      <c r="D66" s="8">
        <v>40.158999999999999</v>
      </c>
      <c r="E66" s="8">
        <v>43.066000000000003</v>
      </c>
      <c r="F66" s="8">
        <v>48.616999999999997</v>
      </c>
      <c r="G66" s="11">
        <f t="shared" si="1"/>
        <v>41.295500000000004</v>
      </c>
      <c r="H66" s="8">
        <v>0.97984000000000004</v>
      </c>
      <c r="I66" s="8">
        <v>0.98270000000000002</v>
      </c>
      <c r="J66" s="8">
        <v>0.99441999999999997</v>
      </c>
      <c r="L66" s="15">
        <v>4</v>
      </c>
    </row>
    <row r="67" spans="1:12" x14ac:dyDescent="0.25">
      <c r="A67" t="s">
        <v>26</v>
      </c>
      <c r="B67" s="8">
        <v>37</v>
      </c>
      <c r="C67" s="8">
        <v>156.24879999999999</v>
      </c>
      <c r="D67" s="8">
        <v>40.087000000000003</v>
      </c>
      <c r="E67" s="8">
        <v>43.02</v>
      </c>
      <c r="F67" s="8">
        <v>48.396000000000001</v>
      </c>
      <c r="G67" s="11">
        <f t="shared" si="1"/>
        <v>41.211200000000005</v>
      </c>
      <c r="H67" s="8">
        <v>0.97940000000000005</v>
      </c>
      <c r="I67" s="8">
        <v>0.98248999999999997</v>
      </c>
      <c r="J67" s="8">
        <v>0.99419000000000002</v>
      </c>
    </row>
    <row r="68" spans="1:12" x14ac:dyDescent="0.25">
      <c r="A68" t="s">
        <v>26</v>
      </c>
      <c r="B68">
        <v>38</v>
      </c>
      <c r="C68" s="8">
        <v>140.72239999999999</v>
      </c>
      <c r="D68" s="8">
        <v>40.006999999999998</v>
      </c>
      <c r="E68" s="8">
        <v>42.948999999999998</v>
      </c>
      <c r="F68" s="8">
        <v>48.1</v>
      </c>
      <c r="G68" s="11">
        <f t="shared" si="1"/>
        <v>41.110500000000002</v>
      </c>
      <c r="H68" s="8">
        <v>0.97892000000000001</v>
      </c>
      <c r="I68" s="8">
        <v>0.98221000000000003</v>
      </c>
      <c r="J68" s="8">
        <v>0.99394000000000005</v>
      </c>
      <c r="L68">
        <v>3</v>
      </c>
    </row>
    <row r="69" spans="1:12" x14ac:dyDescent="0.25">
      <c r="A69" t="s">
        <v>26</v>
      </c>
      <c r="B69">
        <v>39</v>
      </c>
      <c r="C69" s="8">
        <v>127.5856</v>
      </c>
      <c r="D69" s="8">
        <v>39.914999999999999</v>
      </c>
      <c r="E69" s="8">
        <v>42.936999999999998</v>
      </c>
      <c r="F69" s="8">
        <v>48.140999999999998</v>
      </c>
      <c r="G69" s="11">
        <f t="shared" si="1"/>
        <v>41.0398</v>
      </c>
      <c r="H69" s="8">
        <v>0.97835000000000005</v>
      </c>
      <c r="I69" s="8">
        <v>0.98216000000000003</v>
      </c>
      <c r="J69" s="8">
        <v>0.99395</v>
      </c>
    </row>
    <row r="70" spans="1:12" x14ac:dyDescent="0.25">
      <c r="A70" t="s">
        <v>26</v>
      </c>
      <c r="B70">
        <v>40</v>
      </c>
      <c r="C70" s="8">
        <v>114.8544</v>
      </c>
      <c r="D70" s="8">
        <v>39.814</v>
      </c>
      <c r="E70" s="8">
        <v>42.832999999999998</v>
      </c>
      <c r="F70" s="8">
        <v>47.783000000000001</v>
      </c>
      <c r="G70" s="11">
        <f t="shared" si="1"/>
        <v>40.912800000000004</v>
      </c>
      <c r="H70" s="8">
        <v>0.97770999999999997</v>
      </c>
      <c r="I70" s="8">
        <v>0.98180999999999996</v>
      </c>
      <c r="J70" s="8">
        <v>0.99367000000000005</v>
      </c>
      <c r="L70" s="15">
        <v>2</v>
      </c>
    </row>
    <row r="71" spans="1:12" x14ac:dyDescent="0.25">
      <c r="A71" t="s">
        <v>26</v>
      </c>
      <c r="B71">
        <v>41</v>
      </c>
      <c r="C71" s="8">
        <v>104.8152</v>
      </c>
      <c r="D71" s="8">
        <v>39.701999999999998</v>
      </c>
      <c r="E71" s="8">
        <v>42.838999999999999</v>
      </c>
      <c r="F71" s="8">
        <v>47.8</v>
      </c>
      <c r="G71" s="11">
        <f t="shared" ref="G71:G121" si="2">D71*0.8+E71*0.1+F71*0.1</f>
        <v>40.825500000000005</v>
      </c>
      <c r="H71" s="8">
        <v>0.97701000000000005</v>
      </c>
      <c r="I71" s="8">
        <v>0.98182999999999998</v>
      </c>
      <c r="J71" s="8">
        <v>0.99368000000000001</v>
      </c>
    </row>
    <row r="72" spans="1:12" x14ac:dyDescent="0.25">
      <c r="A72" t="s">
        <v>26</v>
      </c>
      <c r="B72">
        <v>42</v>
      </c>
      <c r="C72" s="8">
        <v>94.787999999999997</v>
      </c>
      <c r="D72" s="8">
        <v>39.575000000000003</v>
      </c>
      <c r="E72" s="8">
        <v>42.753</v>
      </c>
      <c r="F72" s="8">
        <v>47.517000000000003</v>
      </c>
      <c r="G72" s="11">
        <f t="shared" si="2"/>
        <v>40.687000000000005</v>
      </c>
      <c r="H72" s="8">
        <v>0.97619999999999996</v>
      </c>
      <c r="I72" s="8">
        <v>0.98148999999999997</v>
      </c>
      <c r="J72" s="8">
        <v>0.99341000000000002</v>
      </c>
      <c r="L72">
        <v>1</v>
      </c>
    </row>
    <row r="73" spans="1:12" x14ac:dyDescent="0.25">
      <c r="A73" t="s">
        <v>26</v>
      </c>
      <c r="B73">
        <v>43</v>
      </c>
      <c r="C73" s="8">
        <v>86.772800000000004</v>
      </c>
      <c r="D73" s="8">
        <v>39.433999999999997</v>
      </c>
      <c r="E73" s="8">
        <v>42.734000000000002</v>
      </c>
      <c r="F73" s="8">
        <v>47.470999999999997</v>
      </c>
      <c r="G73" s="11">
        <f t="shared" si="2"/>
        <v>40.567700000000002</v>
      </c>
      <c r="H73" s="8">
        <v>0.97528000000000004</v>
      </c>
      <c r="I73" s="8">
        <v>0.98141</v>
      </c>
      <c r="J73" s="8">
        <v>0.99338000000000004</v>
      </c>
    </row>
    <row r="74" spans="1:12" x14ac:dyDescent="0.25">
      <c r="A74" t="s">
        <v>26</v>
      </c>
      <c r="B74">
        <v>44</v>
      </c>
      <c r="C74" s="8">
        <v>79.376000000000005</v>
      </c>
      <c r="D74" s="8">
        <v>39.284999999999997</v>
      </c>
      <c r="E74" s="8">
        <v>42.610999999999997</v>
      </c>
      <c r="F74" s="8">
        <v>47.206000000000003</v>
      </c>
      <c r="G74" s="11">
        <f t="shared" si="2"/>
        <v>40.409699999999994</v>
      </c>
      <c r="H74" s="8">
        <v>0.97431000000000001</v>
      </c>
      <c r="I74" s="8">
        <v>0.98097999999999996</v>
      </c>
      <c r="J74" s="8">
        <v>0.99304000000000003</v>
      </c>
      <c r="L74">
        <v>0</v>
      </c>
    </row>
    <row r="75" spans="1:12" x14ac:dyDescent="0.25">
      <c r="A75" t="s">
        <v>26</v>
      </c>
      <c r="B75">
        <v>45</v>
      </c>
      <c r="C75" s="8">
        <v>72.693600000000004</v>
      </c>
      <c r="D75" s="8">
        <v>39.113</v>
      </c>
      <c r="E75" s="8">
        <v>42.61</v>
      </c>
      <c r="F75" s="8">
        <v>47.091000000000001</v>
      </c>
      <c r="G75" s="11">
        <f t="shared" si="2"/>
        <v>40.2605</v>
      </c>
      <c r="H75" s="8">
        <v>0.97316999999999998</v>
      </c>
      <c r="I75" s="8">
        <v>0.98094000000000003</v>
      </c>
      <c r="J75" s="8">
        <v>0.99300999999999995</v>
      </c>
    </row>
    <row r="76" spans="1:12" x14ac:dyDescent="0.25">
      <c r="A76" t="s">
        <v>26</v>
      </c>
      <c r="B76">
        <v>46</v>
      </c>
      <c r="C76" s="8">
        <v>66.722399999999993</v>
      </c>
      <c r="D76" s="8">
        <v>38.929000000000002</v>
      </c>
      <c r="E76" s="8">
        <v>42.472999999999999</v>
      </c>
      <c r="F76" s="8">
        <v>46.601999999999997</v>
      </c>
      <c r="G76" s="11">
        <f t="shared" si="2"/>
        <v>40.050700000000006</v>
      </c>
      <c r="H76" s="8">
        <v>0.97194000000000003</v>
      </c>
      <c r="I76" s="8">
        <v>0.98045000000000004</v>
      </c>
      <c r="J76" s="8">
        <v>0.99267000000000005</v>
      </c>
    </row>
    <row r="77" spans="1:12" x14ac:dyDescent="0.25">
      <c r="A77" t="s">
        <v>26</v>
      </c>
      <c r="B77">
        <v>47</v>
      </c>
      <c r="C77" s="8">
        <v>60.812800000000003</v>
      </c>
      <c r="D77" s="8">
        <v>38.712000000000003</v>
      </c>
      <c r="E77" s="8">
        <v>42.302999999999997</v>
      </c>
      <c r="F77" s="8">
        <v>46.393000000000001</v>
      </c>
      <c r="G77" s="11">
        <f t="shared" si="2"/>
        <v>39.839199999999998</v>
      </c>
      <c r="H77" s="8">
        <v>0.97045999999999999</v>
      </c>
      <c r="I77" s="8">
        <v>0.97996000000000005</v>
      </c>
      <c r="J77" s="8">
        <v>0.99231000000000003</v>
      </c>
    </row>
    <row r="78" spans="1:12" x14ac:dyDescent="0.25">
      <c r="A78" t="s">
        <v>26</v>
      </c>
      <c r="B78">
        <v>48</v>
      </c>
      <c r="C78" s="8">
        <v>55.86</v>
      </c>
      <c r="D78" s="8">
        <v>38.484000000000002</v>
      </c>
      <c r="E78" s="8">
        <v>42.164000000000001</v>
      </c>
      <c r="F78" s="8">
        <v>45.817999999999998</v>
      </c>
      <c r="G78" s="11">
        <f t="shared" si="2"/>
        <v>39.585400000000007</v>
      </c>
      <c r="H78" s="8">
        <v>0.96894000000000002</v>
      </c>
      <c r="I78" s="8">
        <v>0.97936999999999996</v>
      </c>
      <c r="J78" s="8">
        <v>0.99189000000000005</v>
      </c>
    </row>
    <row r="79" spans="1:12" x14ac:dyDescent="0.25">
      <c r="A79" t="s">
        <v>26</v>
      </c>
      <c r="B79">
        <v>49</v>
      </c>
      <c r="C79" s="8">
        <v>51.464799999999997</v>
      </c>
      <c r="D79" s="8">
        <v>38.238999999999997</v>
      </c>
      <c r="E79" s="8">
        <v>41.941000000000003</v>
      </c>
      <c r="F79" s="8">
        <v>45.399000000000001</v>
      </c>
      <c r="G79" s="11">
        <f t="shared" si="2"/>
        <v>39.325200000000002</v>
      </c>
      <c r="H79" s="8">
        <v>0.96723000000000003</v>
      </c>
      <c r="I79" s="8">
        <v>0.97870000000000001</v>
      </c>
      <c r="J79" s="8">
        <v>0.99136999999999997</v>
      </c>
    </row>
    <row r="80" spans="1:12" x14ac:dyDescent="0.25">
      <c r="A80" t="s">
        <v>26</v>
      </c>
      <c r="B80">
        <v>50</v>
      </c>
      <c r="C80" s="8">
        <v>47.427199999999999</v>
      </c>
      <c r="D80" s="8">
        <v>37.975999999999999</v>
      </c>
      <c r="E80" s="8">
        <v>41.737000000000002</v>
      </c>
      <c r="F80" s="8">
        <v>44.811</v>
      </c>
      <c r="G80" s="11">
        <f t="shared" si="2"/>
        <v>39.035600000000002</v>
      </c>
      <c r="H80" s="8">
        <v>0.96543000000000001</v>
      </c>
      <c r="I80" s="8">
        <v>0.97819999999999996</v>
      </c>
      <c r="J80" s="8">
        <v>0.9909</v>
      </c>
    </row>
    <row r="81" spans="1:13" x14ac:dyDescent="0.25">
      <c r="A81" t="s">
        <v>26</v>
      </c>
      <c r="B81">
        <v>51</v>
      </c>
      <c r="C81" s="8">
        <v>44.083199999999998</v>
      </c>
      <c r="D81" s="8">
        <v>37.683999999999997</v>
      </c>
      <c r="E81" s="8">
        <v>41.415999999999997</v>
      </c>
      <c r="F81" s="8">
        <v>44.171999999999997</v>
      </c>
      <c r="G81" s="11">
        <f t="shared" si="2"/>
        <v>38.705999999999996</v>
      </c>
      <c r="H81" s="8">
        <v>0.96328999999999998</v>
      </c>
      <c r="I81" s="8">
        <v>0.97702</v>
      </c>
      <c r="J81" s="8">
        <v>0.99034999999999995</v>
      </c>
    </row>
    <row r="82" spans="1:13" x14ac:dyDescent="0.25">
      <c r="A82" s="8" t="s">
        <v>53</v>
      </c>
      <c r="B82">
        <v>12</v>
      </c>
      <c r="C82" s="8">
        <v>1424372.12</v>
      </c>
      <c r="D82" s="8">
        <v>47.097299999999997</v>
      </c>
      <c r="E82" s="8">
        <v>47.584000000000003</v>
      </c>
      <c r="F82" s="8">
        <v>47.785400000000003</v>
      </c>
      <c r="G82" s="11">
        <f t="shared" si="2"/>
        <v>47.214779999999998</v>
      </c>
      <c r="H82" s="8">
        <v>0.99851400000000001</v>
      </c>
      <c r="I82" s="8">
        <v>0.99793600000000005</v>
      </c>
      <c r="J82" s="8">
        <v>0.99785500000000005</v>
      </c>
      <c r="L82">
        <v>10</v>
      </c>
      <c r="M82" s="8" t="s">
        <v>68</v>
      </c>
    </row>
    <row r="83" spans="1:13" x14ac:dyDescent="0.25">
      <c r="A83" s="8" t="s">
        <v>53</v>
      </c>
      <c r="B83">
        <v>13</v>
      </c>
      <c r="C83" s="8">
        <v>1308034.2056</v>
      </c>
      <c r="D83" s="8">
        <v>46.076500000000003</v>
      </c>
      <c r="E83" s="8">
        <v>46.4527</v>
      </c>
      <c r="F83" s="8">
        <v>46.661700000000003</v>
      </c>
      <c r="G83" s="11">
        <f t="shared" si="2"/>
        <v>46.172640000000008</v>
      </c>
      <c r="H83" s="8">
        <v>0.99810100000000002</v>
      </c>
      <c r="I83" s="8">
        <v>0.99727500000000002</v>
      </c>
      <c r="J83" s="8">
        <v>0.99717999999999996</v>
      </c>
      <c r="L83">
        <v>10</v>
      </c>
      <c r="M83" s="8" t="s">
        <v>68</v>
      </c>
    </row>
    <row r="84" spans="1:13" x14ac:dyDescent="0.25">
      <c r="A84" s="8" t="s">
        <v>53</v>
      </c>
      <c r="B84" s="8">
        <v>14</v>
      </c>
      <c r="C84" s="8">
        <v>1174364.8544000001</v>
      </c>
      <c r="D84" s="8">
        <v>45.084800000000001</v>
      </c>
      <c r="E84" s="8">
        <v>44.8919</v>
      </c>
      <c r="F84" s="8">
        <v>44.956200000000003</v>
      </c>
      <c r="G84" s="11">
        <f t="shared" si="2"/>
        <v>45.052650000000007</v>
      </c>
      <c r="H84" s="8">
        <v>0.99759600000000004</v>
      </c>
      <c r="I84" s="8">
        <v>0.99585000000000001</v>
      </c>
      <c r="J84" s="8">
        <v>0.99550400000000006</v>
      </c>
      <c r="L84">
        <v>10</v>
      </c>
      <c r="M84" s="8" t="s">
        <v>68</v>
      </c>
    </row>
    <row r="85" spans="1:13" x14ac:dyDescent="0.25">
      <c r="A85" s="8" t="s">
        <v>53</v>
      </c>
      <c r="B85" s="8">
        <v>15</v>
      </c>
      <c r="C85" s="8">
        <v>1049053.7775999999</v>
      </c>
      <c r="D85" s="8">
        <v>44.084800000000001</v>
      </c>
      <c r="E85" s="8">
        <v>43.605699999999999</v>
      </c>
      <c r="F85" s="8">
        <v>43.391399999999997</v>
      </c>
      <c r="G85" s="11">
        <f t="shared" si="2"/>
        <v>43.967550000000003</v>
      </c>
      <c r="H85" s="8">
        <v>0.99695299999999998</v>
      </c>
      <c r="I85" s="8">
        <v>0.99438099999999996</v>
      </c>
      <c r="J85" s="8">
        <v>0.99330700000000005</v>
      </c>
      <c r="L85">
        <v>10</v>
      </c>
      <c r="M85" t="s">
        <v>68</v>
      </c>
    </row>
    <row r="86" spans="1:13" x14ac:dyDescent="0.25">
      <c r="A86" s="8" t="s">
        <v>53</v>
      </c>
      <c r="B86" s="8">
        <v>16</v>
      </c>
      <c r="C86">
        <v>932461.75439999998</v>
      </c>
      <c r="D86">
        <v>43.072299999999998</v>
      </c>
      <c r="E86">
        <v>42.559899999999999</v>
      </c>
      <c r="F86">
        <v>42.084200000000003</v>
      </c>
      <c r="G86" s="11">
        <f t="shared" si="2"/>
        <v>42.922249999999991</v>
      </c>
      <c r="H86">
        <v>0.99612400000000001</v>
      </c>
      <c r="I86">
        <v>0.99281699999999995</v>
      </c>
      <c r="J86">
        <v>0.99051100000000003</v>
      </c>
      <c r="L86" s="17">
        <v>10</v>
      </c>
      <c r="M86" s="8" t="s">
        <v>84</v>
      </c>
    </row>
    <row r="87" spans="1:13" x14ac:dyDescent="0.25">
      <c r="A87" s="8" t="s">
        <v>53</v>
      </c>
      <c r="B87" s="8">
        <v>17</v>
      </c>
      <c r="C87">
        <v>755575.92799999996</v>
      </c>
      <c r="D87">
        <v>41.619799999999998</v>
      </c>
      <c r="E87">
        <v>40.4968</v>
      </c>
      <c r="F87">
        <v>39.804299999999998</v>
      </c>
      <c r="G87" s="11">
        <f t="shared" si="2"/>
        <v>41.325949999999999</v>
      </c>
      <c r="H87">
        <v>0.99482099999999996</v>
      </c>
      <c r="I87">
        <v>0.98920799999999998</v>
      </c>
      <c r="J87">
        <v>0.98554399999999998</v>
      </c>
      <c r="L87">
        <v>10</v>
      </c>
      <c r="M87" t="s">
        <v>85</v>
      </c>
    </row>
    <row r="88" spans="1:13" x14ac:dyDescent="0.25">
      <c r="A88" s="8" t="s">
        <v>53</v>
      </c>
      <c r="B88" s="8">
        <v>18</v>
      </c>
      <c r="C88">
        <v>644718.64480000001</v>
      </c>
      <c r="D88">
        <v>40.573399999999999</v>
      </c>
      <c r="E88">
        <v>39.412399999999998</v>
      </c>
      <c r="F88">
        <v>39.257899999999999</v>
      </c>
      <c r="G88" s="11">
        <f t="shared" si="2"/>
        <v>40.325749999999999</v>
      </c>
      <c r="H88">
        <v>0.99337900000000001</v>
      </c>
      <c r="I88">
        <v>0.98579600000000001</v>
      </c>
      <c r="J88">
        <v>0.98353400000000002</v>
      </c>
      <c r="L88">
        <v>10</v>
      </c>
      <c r="M88" t="s">
        <v>86</v>
      </c>
    </row>
    <row r="89" spans="1:13" x14ac:dyDescent="0.25">
      <c r="A89" s="8" t="s">
        <v>53</v>
      </c>
      <c r="B89" s="8">
        <v>19</v>
      </c>
      <c r="C89">
        <v>483271.20159999997</v>
      </c>
      <c r="D89">
        <v>38.998699999999999</v>
      </c>
      <c r="E89">
        <v>37.881799999999998</v>
      </c>
      <c r="F89">
        <v>38.974600000000002</v>
      </c>
      <c r="G89" s="11">
        <f t="shared" si="2"/>
        <v>38.884599999999999</v>
      </c>
      <c r="H89">
        <v>0.99009400000000003</v>
      </c>
      <c r="I89">
        <v>0.97783699999999996</v>
      </c>
      <c r="J89">
        <v>0.98233000000000004</v>
      </c>
      <c r="L89">
        <v>10</v>
      </c>
      <c r="M89" t="s">
        <v>87</v>
      </c>
    </row>
    <row r="90" spans="1:13" x14ac:dyDescent="0.25">
      <c r="A90" s="8" t="s">
        <v>53</v>
      </c>
      <c r="B90" s="8">
        <v>20</v>
      </c>
      <c r="C90">
        <v>369549.13439999998</v>
      </c>
      <c r="D90">
        <v>37.822800000000001</v>
      </c>
      <c r="E90">
        <v>36.957500000000003</v>
      </c>
      <c r="F90">
        <v>38.817500000000003</v>
      </c>
      <c r="G90" s="11">
        <f t="shared" si="2"/>
        <v>37.835740000000001</v>
      </c>
      <c r="H90">
        <v>0.98696200000000001</v>
      </c>
      <c r="I90">
        <v>0.97230099999999997</v>
      </c>
      <c r="J90">
        <v>0.98155400000000004</v>
      </c>
      <c r="L90">
        <v>10</v>
      </c>
      <c r="M90" t="s">
        <v>88</v>
      </c>
    </row>
    <row r="91" spans="1:13" x14ac:dyDescent="0.25">
      <c r="A91" s="8" t="s">
        <v>53</v>
      </c>
      <c r="B91" s="8">
        <v>21</v>
      </c>
      <c r="C91">
        <v>256452.66399999999</v>
      </c>
      <c r="D91">
        <v>36.542099999999998</v>
      </c>
      <c r="E91">
        <v>36.347099999999998</v>
      </c>
      <c r="F91">
        <v>38.7746</v>
      </c>
      <c r="G91" s="11">
        <f t="shared" si="2"/>
        <v>36.745849999999997</v>
      </c>
      <c r="H91">
        <v>0.98199899999999996</v>
      </c>
      <c r="I91">
        <v>0.96709299999999998</v>
      </c>
      <c r="J91">
        <v>0.98124199999999995</v>
      </c>
      <c r="L91">
        <v>10</v>
      </c>
      <c r="M91" t="s">
        <v>90</v>
      </c>
    </row>
    <row r="92" spans="1:13" x14ac:dyDescent="0.25">
      <c r="A92" s="8" t="s">
        <v>53</v>
      </c>
      <c r="B92" s="8">
        <v>22</v>
      </c>
      <c r="C92">
        <v>179052.87119999999</v>
      </c>
      <c r="D92">
        <v>35.603999999999999</v>
      </c>
      <c r="E92">
        <v>36.127499999999998</v>
      </c>
      <c r="F92">
        <v>38.744</v>
      </c>
      <c r="G92" s="11">
        <f t="shared" si="2"/>
        <v>35.970350000000003</v>
      </c>
      <c r="H92">
        <v>0.97645499999999996</v>
      </c>
      <c r="I92">
        <v>0.96484000000000003</v>
      </c>
      <c r="J92">
        <v>0.98100200000000004</v>
      </c>
      <c r="L92">
        <v>10</v>
      </c>
      <c r="M92" t="s">
        <v>89</v>
      </c>
    </row>
    <row r="93" spans="1:13" x14ac:dyDescent="0.25">
      <c r="A93" s="8" t="s">
        <v>53</v>
      </c>
      <c r="B93" s="8">
        <v>23</v>
      </c>
      <c r="C93" s="8">
        <v>119514.9512</v>
      </c>
      <c r="D93" s="8">
        <v>34.830800000000004</v>
      </c>
      <c r="E93" s="8">
        <v>36.003100000000003</v>
      </c>
      <c r="F93" s="8">
        <v>38.699800000000003</v>
      </c>
      <c r="G93" s="11">
        <f t="shared" si="2"/>
        <v>35.334930000000007</v>
      </c>
      <c r="H93" s="8">
        <v>0.96971300000000005</v>
      </c>
      <c r="I93" s="8">
        <v>0.96335999999999999</v>
      </c>
      <c r="J93" s="8">
        <v>0.98061799999999999</v>
      </c>
      <c r="L93">
        <v>10</v>
      </c>
      <c r="M93" s="8" t="s">
        <v>91</v>
      </c>
    </row>
    <row r="94" spans="1:13" x14ac:dyDescent="0.25">
      <c r="A94" s="8" t="s">
        <v>53</v>
      </c>
      <c r="B94" s="8">
        <v>24</v>
      </c>
      <c r="C94" s="8">
        <v>62541.743999999999</v>
      </c>
      <c r="D94" s="8">
        <v>34.089300000000001</v>
      </c>
      <c r="E94" s="8">
        <v>35.9482</v>
      </c>
      <c r="F94" s="8">
        <v>38.667299999999997</v>
      </c>
      <c r="G94" s="11">
        <f t="shared" si="2"/>
        <v>34.732990000000001</v>
      </c>
      <c r="H94" s="8">
        <v>0.96329799999999999</v>
      </c>
      <c r="I94" s="8">
        <v>0.96260199999999996</v>
      </c>
      <c r="J94" s="8">
        <v>0.98032399999999997</v>
      </c>
      <c r="L94">
        <v>9</v>
      </c>
      <c r="M94" s="8" t="s">
        <v>76</v>
      </c>
    </row>
    <row r="95" spans="1:13" x14ac:dyDescent="0.25">
      <c r="A95" s="8" t="s">
        <v>53</v>
      </c>
      <c r="B95" s="8">
        <v>25</v>
      </c>
      <c r="C95" s="8">
        <v>33042.54</v>
      </c>
      <c r="D95" s="8">
        <v>33.704900000000002</v>
      </c>
      <c r="E95" s="8">
        <v>35.9236</v>
      </c>
      <c r="F95" s="8">
        <v>38.6357</v>
      </c>
      <c r="G95" s="11">
        <f t="shared" si="2"/>
        <v>34.419850000000004</v>
      </c>
      <c r="H95" s="8">
        <v>0.95885600000000004</v>
      </c>
      <c r="I95" s="8">
        <v>0.962229</v>
      </c>
      <c r="J95" s="8">
        <v>0.98002400000000001</v>
      </c>
      <c r="L95">
        <v>9</v>
      </c>
      <c r="M95" s="8" t="s">
        <v>77</v>
      </c>
    </row>
    <row r="96" spans="1:13" x14ac:dyDescent="0.25">
      <c r="A96" s="8" t="s">
        <v>53</v>
      </c>
      <c r="B96" s="8">
        <v>26</v>
      </c>
      <c r="C96" s="8">
        <v>12654.2</v>
      </c>
      <c r="D96" s="8">
        <v>33.432899999999997</v>
      </c>
      <c r="E96" s="8">
        <v>35.903399999999998</v>
      </c>
      <c r="F96" s="8">
        <v>38.596699999999998</v>
      </c>
      <c r="G96" s="11">
        <f t="shared" si="2"/>
        <v>34.196329999999996</v>
      </c>
      <c r="H96" s="8">
        <v>0.95511000000000001</v>
      </c>
      <c r="I96" s="8">
        <v>0.96187299999999998</v>
      </c>
      <c r="J96" s="8">
        <v>0.97965000000000002</v>
      </c>
      <c r="L96">
        <v>9</v>
      </c>
      <c r="M96" t="s">
        <v>92</v>
      </c>
    </row>
    <row r="97" spans="1:13" x14ac:dyDescent="0.25">
      <c r="A97" s="8" t="s">
        <v>53</v>
      </c>
      <c r="B97" s="8">
        <v>27</v>
      </c>
      <c r="C97" s="8">
        <v>6413.1288000000004</v>
      </c>
      <c r="D97" s="8">
        <v>33.338500000000003</v>
      </c>
      <c r="E97" s="8">
        <v>35.883699999999997</v>
      </c>
      <c r="F97" s="8">
        <v>38.552700000000002</v>
      </c>
      <c r="G97" s="11">
        <f t="shared" si="2"/>
        <v>34.114440000000002</v>
      </c>
      <c r="H97" s="8">
        <v>0.95379000000000003</v>
      </c>
      <c r="I97" s="8">
        <v>0.96147899999999997</v>
      </c>
      <c r="J97" s="8">
        <v>0.97921599999999998</v>
      </c>
      <c r="L97" s="8">
        <v>9</v>
      </c>
      <c r="M97" t="s">
        <v>78</v>
      </c>
    </row>
    <row r="98" spans="1:13" x14ac:dyDescent="0.25">
      <c r="A98" s="8" t="s">
        <v>53</v>
      </c>
      <c r="B98" s="8">
        <v>28</v>
      </c>
      <c r="C98" s="8">
        <v>3903.2231999999999</v>
      </c>
      <c r="D98" s="8">
        <v>33.286999999999999</v>
      </c>
      <c r="E98" s="8">
        <v>35.863799999999998</v>
      </c>
      <c r="F98" s="8">
        <v>38.506399999999999</v>
      </c>
      <c r="G98" s="11">
        <f t="shared" si="2"/>
        <v>34.06662</v>
      </c>
      <c r="H98" s="8">
        <v>0.95305399999999996</v>
      </c>
      <c r="I98" s="8">
        <v>0.961063</v>
      </c>
      <c r="J98" s="8">
        <v>0.97874000000000005</v>
      </c>
      <c r="L98" s="8">
        <v>8.5</v>
      </c>
      <c r="M98" t="s">
        <v>82</v>
      </c>
    </row>
    <row r="99" spans="1:13" x14ac:dyDescent="0.25">
      <c r="A99" s="8" t="s">
        <v>53</v>
      </c>
      <c r="B99" s="8">
        <v>29</v>
      </c>
      <c r="C99" s="8">
        <v>2744.2136</v>
      </c>
      <c r="D99" s="8">
        <v>33.245100000000001</v>
      </c>
      <c r="E99" s="8">
        <v>35.839799999999997</v>
      </c>
      <c r="F99" s="8">
        <v>38.452199999999998</v>
      </c>
      <c r="G99" s="11">
        <f t="shared" si="2"/>
        <v>34.025280000000002</v>
      </c>
      <c r="H99" s="8">
        <v>0.95250100000000004</v>
      </c>
      <c r="I99" s="8">
        <v>0.96054799999999996</v>
      </c>
      <c r="J99" s="8">
        <v>0.97816800000000004</v>
      </c>
      <c r="L99" s="15">
        <v>8</v>
      </c>
      <c r="M99" t="s">
        <v>83</v>
      </c>
    </row>
    <row r="100" spans="1:13" x14ac:dyDescent="0.25">
      <c r="A100" s="8" t="s">
        <v>53</v>
      </c>
      <c r="B100" s="8">
        <v>30</v>
      </c>
      <c r="C100" s="8">
        <v>2163.348</v>
      </c>
      <c r="D100" s="8">
        <v>33.206299999999999</v>
      </c>
      <c r="E100" s="8">
        <v>35.813200000000002</v>
      </c>
      <c r="F100" s="8">
        <v>38.393900000000002</v>
      </c>
      <c r="G100" s="11">
        <f t="shared" si="2"/>
        <v>33.985750000000003</v>
      </c>
      <c r="H100" s="8">
        <v>0.95198799999999995</v>
      </c>
      <c r="I100" s="8">
        <v>0.95995299999999995</v>
      </c>
      <c r="J100" s="8">
        <v>0.97751100000000002</v>
      </c>
    </row>
    <row r="101" spans="1:13" x14ac:dyDescent="0.25">
      <c r="A101" s="8" t="s">
        <v>53</v>
      </c>
      <c r="B101" s="8">
        <v>31</v>
      </c>
      <c r="C101" s="8">
        <v>1763.2511999999999</v>
      </c>
      <c r="D101" s="8">
        <v>33.156700000000001</v>
      </c>
      <c r="E101" s="8">
        <v>35.783499999999997</v>
      </c>
      <c r="F101" s="8">
        <v>38.327199999999998</v>
      </c>
      <c r="G101" s="11">
        <f t="shared" si="2"/>
        <v>33.936430000000001</v>
      </c>
      <c r="H101" s="8">
        <v>0.95133000000000001</v>
      </c>
      <c r="I101" s="8">
        <v>0.95929500000000001</v>
      </c>
      <c r="J101" s="8">
        <v>0.97676200000000002</v>
      </c>
      <c r="L101">
        <v>7</v>
      </c>
    </row>
    <row r="102" spans="1:13" x14ac:dyDescent="0.25">
      <c r="A102" s="8" t="s">
        <v>53</v>
      </c>
      <c r="B102" s="8">
        <v>32</v>
      </c>
      <c r="C102" s="8">
        <v>1513.4032</v>
      </c>
      <c r="D102" s="8">
        <v>33.107300000000002</v>
      </c>
      <c r="E102" s="8">
        <v>35.751300000000001</v>
      </c>
      <c r="F102" s="8">
        <v>38.255899999999997</v>
      </c>
      <c r="G102" s="11">
        <f t="shared" si="2"/>
        <v>33.886560000000003</v>
      </c>
      <c r="H102" s="8">
        <v>0.95065999999999995</v>
      </c>
      <c r="I102" s="8">
        <v>0.95853200000000005</v>
      </c>
      <c r="J102" s="8">
        <v>0.97588200000000003</v>
      </c>
      <c r="L102" s="8">
        <v>6.5</v>
      </c>
    </row>
    <row r="103" spans="1:13" x14ac:dyDescent="0.25">
      <c r="A103" s="8" t="s">
        <v>53</v>
      </c>
      <c r="B103" s="8">
        <v>33</v>
      </c>
      <c r="C103" s="8">
        <v>1300.0319999999999</v>
      </c>
      <c r="D103" s="8">
        <v>33.044800000000002</v>
      </c>
      <c r="E103" s="8">
        <v>35.716900000000003</v>
      </c>
      <c r="F103" s="8">
        <v>38.1813</v>
      </c>
      <c r="G103" s="11">
        <f t="shared" si="2"/>
        <v>33.825659999999999</v>
      </c>
      <c r="H103" s="8">
        <v>0.94979599999999997</v>
      </c>
      <c r="I103" s="8">
        <v>0.95772199999999996</v>
      </c>
      <c r="J103" s="8">
        <v>0.97496000000000005</v>
      </c>
    </row>
    <row r="104" spans="1:13" x14ac:dyDescent="0.25">
      <c r="A104" s="8" t="s">
        <v>53</v>
      </c>
      <c r="B104" s="8">
        <v>34</v>
      </c>
      <c r="C104" s="8">
        <v>1141.9512</v>
      </c>
      <c r="D104" s="8">
        <v>32.981000000000002</v>
      </c>
      <c r="E104" s="8">
        <v>35.680399999999999</v>
      </c>
      <c r="F104" s="8">
        <v>38.102600000000002</v>
      </c>
      <c r="G104" s="11">
        <f t="shared" si="2"/>
        <v>33.763100000000001</v>
      </c>
      <c r="H104" s="8">
        <v>0.94888499999999998</v>
      </c>
      <c r="I104" s="8">
        <v>0.95683499999999999</v>
      </c>
      <c r="J104" s="8">
        <v>0.97398200000000001</v>
      </c>
      <c r="L104" s="15">
        <v>6</v>
      </c>
    </row>
    <row r="105" spans="1:13" x14ac:dyDescent="0.25">
      <c r="A105" s="8" t="s">
        <v>53</v>
      </c>
      <c r="B105" s="8">
        <v>35</v>
      </c>
      <c r="C105" s="8">
        <v>1006.9856</v>
      </c>
      <c r="D105" s="8">
        <v>32.908799999999999</v>
      </c>
      <c r="E105" s="8">
        <v>35.638199999999998</v>
      </c>
      <c r="F105" s="8">
        <v>38.015099999999997</v>
      </c>
      <c r="G105" s="11">
        <f t="shared" si="2"/>
        <v>33.692369999999997</v>
      </c>
      <c r="H105" s="8">
        <v>0.94785299999999995</v>
      </c>
      <c r="I105" s="8">
        <v>0.95579899999999995</v>
      </c>
      <c r="J105" s="8">
        <v>0.97283200000000003</v>
      </c>
    </row>
    <row r="106" spans="1:13" x14ac:dyDescent="0.25">
      <c r="A106" s="8" t="s">
        <v>53</v>
      </c>
      <c r="B106" s="8">
        <v>36</v>
      </c>
      <c r="C106" s="8">
        <v>882.72799999999995</v>
      </c>
      <c r="D106" s="8">
        <v>32.820599999999999</v>
      </c>
      <c r="E106" s="8">
        <v>35.589199999999998</v>
      </c>
      <c r="F106" s="8">
        <v>37.907699999999998</v>
      </c>
      <c r="G106" s="11">
        <f t="shared" si="2"/>
        <v>33.606169999999999</v>
      </c>
      <c r="H106" s="8">
        <v>0.946573</v>
      </c>
      <c r="I106" s="8">
        <v>0.95462599999999997</v>
      </c>
      <c r="J106" s="8">
        <v>0.97142099999999998</v>
      </c>
      <c r="L106">
        <v>5</v>
      </c>
    </row>
    <row r="107" spans="1:13" x14ac:dyDescent="0.25">
      <c r="A107" s="8" t="s">
        <v>53</v>
      </c>
      <c r="B107" s="8">
        <v>37</v>
      </c>
      <c r="C107" s="8">
        <v>782.82799999999997</v>
      </c>
      <c r="D107" s="8">
        <v>32.724800000000002</v>
      </c>
      <c r="E107" s="8">
        <v>35.4818</v>
      </c>
      <c r="F107" s="8">
        <v>37.475700000000003</v>
      </c>
      <c r="G107" s="11">
        <f t="shared" si="2"/>
        <v>33.475590000000004</v>
      </c>
      <c r="H107" s="8">
        <v>0.94513999999999998</v>
      </c>
      <c r="I107" s="8">
        <v>0.952102</v>
      </c>
      <c r="J107" s="8">
        <v>0.96551900000000002</v>
      </c>
    </row>
    <row r="108" spans="1:13" x14ac:dyDescent="0.25">
      <c r="A108" s="8" t="s">
        <v>53</v>
      </c>
      <c r="B108">
        <v>38</v>
      </c>
      <c r="C108" s="8">
        <v>697.76</v>
      </c>
      <c r="D108" s="8">
        <v>32.619100000000003</v>
      </c>
      <c r="E108" s="8">
        <v>35.420900000000003</v>
      </c>
      <c r="F108" s="8">
        <v>37.3371</v>
      </c>
      <c r="G108" s="11">
        <f t="shared" si="2"/>
        <v>33.371080000000006</v>
      </c>
      <c r="H108" s="8">
        <v>0.94354400000000005</v>
      </c>
      <c r="I108" s="8">
        <v>0.95061799999999996</v>
      </c>
      <c r="J108" s="8">
        <v>0.96333199999999997</v>
      </c>
      <c r="L108" s="15">
        <v>4</v>
      </c>
    </row>
    <row r="109" spans="1:13" x14ac:dyDescent="0.25">
      <c r="A109" s="8" t="s">
        <v>53</v>
      </c>
      <c r="B109">
        <v>39</v>
      </c>
      <c r="C109" s="8">
        <v>625.49599999999998</v>
      </c>
      <c r="D109" s="8">
        <v>32.4985</v>
      </c>
      <c r="E109" s="8">
        <v>35.418199999999999</v>
      </c>
      <c r="F109" s="8">
        <v>37.334600000000002</v>
      </c>
      <c r="G109" s="11">
        <f t="shared" si="2"/>
        <v>33.274080000000005</v>
      </c>
      <c r="H109" s="8">
        <v>0.94166099999999997</v>
      </c>
      <c r="I109" s="8">
        <v>0.95052400000000004</v>
      </c>
      <c r="J109" s="8">
        <v>0.96333299999999999</v>
      </c>
    </row>
    <row r="110" spans="1:13" x14ac:dyDescent="0.25">
      <c r="A110" s="8" t="s">
        <v>53</v>
      </c>
      <c r="B110">
        <v>40</v>
      </c>
      <c r="C110" s="8">
        <v>556.16719999999998</v>
      </c>
      <c r="D110" s="8">
        <v>32.360799999999998</v>
      </c>
      <c r="E110" s="8">
        <v>35.349699999999999</v>
      </c>
      <c r="F110" s="8">
        <v>37.186799999999998</v>
      </c>
      <c r="G110" s="11">
        <f t="shared" si="2"/>
        <v>33.142290000000003</v>
      </c>
      <c r="H110" s="8">
        <v>0.93942499999999995</v>
      </c>
      <c r="I110" s="8">
        <v>0.94884400000000002</v>
      </c>
      <c r="J110" s="8">
        <v>0.96094400000000002</v>
      </c>
      <c r="L110">
        <v>3</v>
      </c>
    </row>
    <row r="111" spans="1:13" x14ac:dyDescent="0.25">
      <c r="A111" s="8" t="s">
        <v>53</v>
      </c>
      <c r="B111">
        <v>41</v>
      </c>
      <c r="C111" s="8">
        <v>500.18959999999998</v>
      </c>
      <c r="D111" s="8">
        <v>32.209000000000003</v>
      </c>
      <c r="E111" s="8">
        <v>35.343899999999998</v>
      </c>
      <c r="F111" s="8">
        <v>37.180100000000003</v>
      </c>
      <c r="G111" s="11">
        <f t="shared" si="2"/>
        <v>33.019600000000004</v>
      </c>
      <c r="H111" s="8">
        <v>0.93695200000000001</v>
      </c>
      <c r="I111" s="8">
        <v>0.94867299999999999</v>
      </c>
      <c r="J111" s="8">
        <v>0.96081499999999997</v>
      </c>
      <c r="L111" s="8">
        <v>2.5</v>
      </c>
    </row>
    <row r="112" spans="1:13" x14ac:dyDescent="0.25">
      <c r="A112" s="8" t="s">
        <v>53</v>
      </c>
      <c r="B112">
        <v>42</v>
      </c>
      <c r="C112" s="8">
        <v>444.92880000000002</v>
      </c>
      <c r="D112" s="8">
        <v>32.036999999999999</v>
      </c>
      <c r="E112" s="8">
        <v>35.268000000000001</v>
      </c>
      <c r="F112" s="8">
        <v>37.028500000000001</v>
      </c>
      <c r="G112" s="11">
        <f t="shared" si="2"/>
        <v>32.859250000000003</v>
      </c>
      <c r="H112" s="8">
        <v>0.93398800000000004</v>
      </c>
      <c r="I112" s="8">
        <v>0.94675399999999998</v>
      </c>
      <c r="J112" s="8">
        <v>0.958264</v>
      </c>
      <c r="L112" s="15">
        <v>2</v>
      </c>
    </row>
    <row r="113" spans="1:12" x14ac:dyDescent="0.25">
      <c r="A113" s="8" t="s">
        <v>53</v>
      </c>
      <c r="B113">
        <v>43</v>
      </c>
      <c r="C113" s="8">
        <v>398.39920000000001</v>
      </c>
      <c r="D113" s="8">
        <v>31.843699999999998</v>
      </c>
      <c r="E113" s="8">
        <v>35.258600000000001</v>
      </c>
      <c r="F113" s="8">
        <v>37.022500000000001</v>
      </c>
      <c r="G113" s="11">
        <f t="shared" si="2"/>
        <v>32.703070000000004</v>
      </c>
      <c r="H113" s="8">
        <v>0.93056399999999995</v>
      </c>
      <c r="I113" s="8">
        <v>0.94655699999999998</v>
      </c>
      <c r="J113" s="8">
        <v>0.95817799999999997</v>
      </c>
      <c r="L113">
        <v>2</v>
      </c>
    </row>
    <row r="114" spans="1:12" x14ac:dyDescent="0.25">
      <c r="A114" s="8" t="s">
        <v>53</v>
      </c>
      <c r="B114">
        <v>44</v>
      </c>
      <c r="C114" s="8">
        <v>353.13920000000002</v>
      </c>
      <c r="D114" s="8">
        <v>31.630500000000001</v>
      </c>
      <c r="E114" s="8">
        <v>35.170699999999997</v>
      </c>
      <c r="F114" s="8">
        <v>36.851599999999998</v>
      </c>
      <c r="G114" s="11">
        <f t="shared" si="2"/>
        <v>32.506630000000001</v>
      </c>
      <c r="H114" s="8">
        <v>0.92661499999999997</v>
      </c>
      <c r="I114" s="8">
        <v>0.94436399999999998</v>
      </c>
      <c r="J114" s="8">
        <v>0.95533000000000001</v>
      </c>
      <c r="L114">
        <v>1.5</v>
      </c>
    </row>
    <row r="115" spans="1:12" x14ac:dyDescent="0.25">
      <c r="A115" s="8" t="s">
        <v>53</v>
      </c>
      <c r="B115">
        <v>45</v>
      </c>
      <c r="C115" s="8">
        <v>314.65679999999998</v>
      </c>
      <c r="D115" s="8">
        <v>31.392600000000002</v>
      </c>
      <c r="E115" s="8">
        <v>35.144599999999997</v>
      </c>
      <c r="F115" s="8">
        <v>36.831699999999998</v>
      </c>
      <c r="G115" s="11">
        <f t="shared" si="2"/>
        <v>32.311709999999998</v>
      </c>
      <c r="H115" s="8">
        <v>0.92196400000000001</v>
      </c>
      <c r="I115" s="8">
        <v>0.94380200000000003</v>
      </c>
      <c r="J115" s="8">
        <v>0.95498499999999997</v>
      </c>
      <c r="L115">
        <v>1</v>
      </c>
    </row>
    <row r="116" spans="1:12" x14ac:dyDescent="0.25">
      <c r="A116" s="8" t="s">
        <v>53</v>
      </c>
      <c r="B116">
        <v>46</v>
      </c>
      <c r="C116" s="8">
        <v>277.38400000000001</v>
      </c>
      <c r="D116" s="8">
        <v>31.1325</v>
      </c>
      <c r="E116" s="8">
        <v>35.0535</v>
      </c>
      <c r="F116" s="8">
        <v>36.657499999999999</v>
      </c>
      <c r="G116" s="11">
        <f t="shared" si="2"/>
        <v>32.077100000000002</v>
      </c>
      <c r="H116" s="8">
        <v>0.91674800000000001</v>
      </c>
      <c r="I116" s="8">
        <v>0.94161099999999998</v>
      </c>
      <c r="J116" s="8">
        <v>0.95176700000000003</v>
      </c>
      <c r="L116">
        <v>1</v>
      </c>
    </row>
    <row r="117" spans="1:12" x14ac:dyDescent="0.25">
      <c r="A117" s="8" t="s">
        <v>53</v>
      </c>
      <c r="B117">
        <v>47</v>
      </c>
      <c r="C117" s="8">
        <v>245.20160000000001</v>
      </c>
      <c r="D117" s="8">
        <v>30.855</v>
      </c>
      <c r="E117" s="8">
        <v>34.964799999999997</v>
      </c>
      <c r="F117" s="8">
        <v>36.4758</v>
      </c>
      <c r="G117" s="11">
        <f t="shared" si="2"/>
        <v>31.828060000000004</v>
      </c>
      <c r="H117" s="8">
        <v>0.91078999999999999</v>
      </c>
      <c r="I117" s="8">
        <v>0.93922300000000003</v>
      </c>
      <c r="J117" s="8">
        <v>0.94849300000000003</v>
      </c>
      <c r="L117">
        <v>0</v>
      </c>
    </row>
    <row r="118" spans="1:12" x14ac:dyDescent="0.25">
      <c r="A118" s="8" t="s">
        <v>53</v>
      </c>
      <c r="B118">
        <v>48</v>
      </c>
      <c r="C118" s="8">
        <v>215.26240000000001</v>
      </c>
      <c r="D118" s="8">
        <v>30.549299999999999</v>
      </c>
      <c r="E118" s="8">
        <v>34.866599999999998</v>
      </c>
      <c r="F118" s="8">
        <v>36.295400000000001</v>
      </c>
      <c r="G118" s="11">
        <f t="shared" si="2"/>
        <v>31.555640000000004</v>
      </c>
      <c r="H118" s="8">
        <v>0.90388800000000002</v>
      </c>
      <c r="I118" s="8">
        <v>0.93686599999999998</v>
      </c>
      <c r="J118" s="8">
        <v>0.94507600000000003</v>
      </c>
      <c r="L118">
        <v>0</v>
      </c>
    </row>
    <row r="119" spans="1:12" x14ac:dyDescent="0.25">
      <c r="A119" s="8" t="s">
        <v>53</v>
      </c>
      <c r="B119">
        <v>49</v>
      </c>
      <c r="C119" s="8">
        <v>187.976</v>
      </c>
      <c r="D119" s="8">
        <v>30.228300000000001</v>
      </c>
      <c r="E119" s="8">
        <v>34.709499999999998</v>
      </c>
      <c r="F119" s="8">
        <v>36.1068</v>
      </c>
      <c r="G119" s="11">
        <f t="shared" si="2"/>
        <v>31.264270000000003</v>
      </c>
      <c r="H119" s="8">
        <v>0.89617899999999995</v>
      </c>
      <c r="I119" s="8">
        <v>0.93369000000000002</v>
      </c>
      <c r="J119" s="8">
        <v>0.94134200000000001</v>
      </c>
      <c r="L119">
        <v>0</v>
      </c>
    </row>
    <row r="120" spans="1:12" x14ac:dyDescent="0.25">
      <c r="A120" s="8" t="s">
        <v>53</v>
      </c>
      <c r="B120">
        <v>50</v>
      </c>
      <c r="C120" s="8">
        <v>164.19919999999999</v>
      </c>
      <c r="D120" s="8">
        <v>29.8904</v>
      </c>
      <c r="E120" s="8">
        <v>34.580599999999997</v>
      </c>
      <c r="F120" s="8">
        <v>35.909199999999998</v>
      </c>
      <c r="G120" s="11">
        <f t="shared" si="2"/>
        <v>30.961300000000001</v>
      </c>
      <c r="H120" s="8">
        <v>0.88746400000000003</v>
      </c>
      <c r="I120" s="8">
        <v>0.93046799999999996</v>
      </c>
      <c r="J120" s="8">
        <v>0.93775600000000003</v>
      </c>
      <c r="L120">
        <v>0</v>
      </c>
    </row>
    <row r="121" spans="1:12" x14ac:dyDescent="0.25">
      <c r="A121" s="8" t="s">
        <v>53</v>
      </c>
      <c r="B121">
        <v>51</v>
      </c>
      <c r="C121" s="8">
        <v>142.768</v>
      </c>
      <c r="D121" s="8">
        <v>29.537400000000002</v>
      </c>
      <c r="E121" s="8">
        <v>34.426499999999997</v>
      </c>
      <c r="F121" s="8">
        <v>35.668599999999998</v>
      </c>
      <c r="G121" s="11">
        <f t="shared" si="2"/>
        <v>30.639430000000004</v>
      </c>
      <c r="H121" s="8">
        <v>0.87775599999999998</v>
      </c>
      <c r="I121" s="8">
        <v>0.92707700000000004</v>
      </c>
      <c r="J121" s="8">
        <v>0.93390099999999998</v>
      </c>
      <c r="L121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E1CC4-2D8F-4D07-94D6-7D3291A9AB1B}">
  <sheetPr codeName="Sheet5"/>
  <dimension ref="A1:M121"/>
  <sheetViews>
    <sheetView workbookViewId="0">
      <pane ySplit="1" topLeftCell="A8" activePane="bottomLeft" state="frozen"/>
      <selection pane="bottomLeft" activeCell="L31" sqref="L31"/>
    </sheetView>
  </sheetViews>
  <sheetFormatPr defaultRowHeight="15" x14ac:dyDescent="0.25"/>
  <cols>
    <col min="1" max="1" width="18" style="8" bestFit="1" customWidth="1"/>
    <col min="2" max="6" width="9.140625" style="8"/>
    <col min="7" max="7" width="9.140625" style="11"/>
    <col min="8" max="16384" width="9.140625" style="8"/>
  </cols>
  <sheetData>
    <row r="1" spans="1:13" x14ac:dyDescent="0.25">
      <c r="A1" s="7" t="s">
        <v>19</v>
      </c>
      <c r="B1" s="7" t="s">
        <v>20</v>
      </c>
      <c r="C1" s="7" t="s">
        <v>21</v>
      </c>
      <c r="D1" s="9" t="s">
        <v>22</v>
      </c>
      <c r="E1" s="9" t="s">
        <v>23</v>
      </c>
      <c r="F1" s="9" t="s">
        <v>24</v>
      </c>
      <c r="G1" s="10" t="s">
        <v>31</v>
      </c>
      <c r="H1" s="9" t="s">
        <v>38</v>
      </c>
      <c r="I1" s="9" t="s">
        <v>39</v>
      </c>
      <c r="J1" s="9" t="s">
        <v>40</v>
      </c>
      <c r="K1" s="9" t="s">
        <v>25</v>
      </c>
      <c r="L1" s="9" t="s">
        <v>28</v>
      </c>
    </row>
    <row r="2" spans="1:13" x14ac:dyDescent="0.25">
      <c r="A2" s="8" t="s">
        <v>35</v>
      </c>
      <c r="B2" s="7">
        <v>12</v>
      </c>
      <c r="C2" s="7">
        <v>980904.91119999997</v>
      </c>
      <c r="D2" s="9">
        <v>46.958500000000001</v>
      </c>
      <c r="E2" s="9">
        <v>47.502099999999999</v>
      </c>
      <c r="F2" s="9">
        <v>47.374400000000001</v>
      </c>
      <c r="G2" s="11">
        <f t="shared" ref="G2:G5" si="0">D2*0.8+E2*0.1+F2*0.1</f>
        <v>47.054450000000003</v>
      </c>
      <c r="H2" s="9">
        <v>0.99873800000000001</v>
      </c>
      <c r="I2" s="9">
        <v>0.99796099999999999</v>
      </c>
      <c r="J2" s="9">
        <v>0.99770800000000004</v>
      </c>
      <c r="K2" s="9"/>
      <c r="L2" s="9"/>
    </row>
    <row r="3" spans="1:13" x14ac:dyDescent="0.25">
      <c r="A3" s="8" t="s">
        <v>35</v>
      </c>
      <c r="B3" s="7">
        <v>13</v>
      </c>
      <c r="C3" s="7">
        <v>865911.85679999995</v>
      </c>
      <c r="D3" s="9">
        <v>45.964500000000001</v>
      </c>
      <c r="E3" s="9">
        <v>46.378100000000003</v>
      </c>
      <c r="F3" s="9">
        <v>46.232500000000002</v>
      </c>
      <c r="G3" s="11">
        <f t="shared" si="0"/>
        <v>46.03266</v>
      </c>
      <c r="H3" s="9">
        <v>0.99840300000000004</v>
      </c>
      <c r="I3" s="9">
        <v>0.99729100000000004</v>
      </c>
      <c r="J3" s="9">
        <v>0.996915</v>
      </c>
      <c r="K3" s="9"/>
      <c r="L3" s="9"/>
    </row>
    <row r="4" spans="1:13" x14ac:dyDescent="0.25">
      <c r="A4" s="8" t="s">
        <v>35</v>
      </c>
      <c r="B4" s="8">
        <v>14</v>
      </c>
      <c r="C4" s="8">
        <v>737932.14879999997</v>
      </c>
      <c r="D4" s="8">
        <v>44.998699999999999</v>
      </c>
      <c r="E4" s="8">
        <v>44.8294</v>
      </c>
      <c r="F4" s="8">
        <v>44.793399999999998</v>
      </c>
      <c r="G4" s="11">
        <f t="shared" si="0"/>
        <v>44.961240000000004</v>
      </c>
      <c r="H4">
        <v>0.99799400000000005</v>
      </c>
      <c r="I4">
        <v>0.995695</v>
      </c>
      <c r="J4">
        <v>0.995309</v>
      </c>
      <c r="K4"/>
    </row>
    <row r="5" spans="1:13" x14ac:dyDescent="0.25">
      <c r="A5" s="8" t="s">
        <v>35</v>
      </c>
      <c r="B5" s="8">
        <v>15</v>
      </c>
      <c r="C5" s="8">
        <v>627786.88320000004</v>
      </c>
      <c r="D5" s="8">
        <v>44.042299999999997</v>
      </c>
      <c r="E5" s="8">
        <v>43.652099999999997</v>
      </c>
      <c r="F5" s="8">
        <v>43.764600000000002</v>
      </c>
      <c r="G5" s="11">
        <f t="shared" si="0"/>
        <v>43.97551</v>
      </c>
      <c r="H5">
        <v>0.99748300000000001</v>
      </c>
      <c r="I5">
        <v>0.99415600000000004</v>
      </c>
      <c r="J5">
        <v>0.99394400000000005</v>
      </c>
      <c r="K5"/>
    </row>
    <row r="6" spans="1:13" x14ac:dyDescent="0.25">
      <c r="A6" s="8" t="s">
        <v>35</v>
      </c>
      <c r="B6" s="8">
        <v>16</v>
      </c>
      <c r="C6" s="8">
        <v>534692.69200000004</v>
      </c>
      <c r="D6" s="8">
        <v>43.101799999999997</v>
      </c>
      <c r="E6" s="8">
        <v>42.839599999999997</v>
      </c>
      <c r="F6" s="8">
        <v>43.123699999999999</v>
      </c>
      <c r="G6" s="11">
        <f t="shared" ref="G6:G70" si="1">D6*0.8+E6*0.1+F6*0.1</f>
        <v>43.077770000000001</v>
      </c>
      <c r="H6">
        <v>0.99683999999999995</v>
      </c>
      <c r="I6">
        <v>0.99285999999999996</v>
      </c>
      <c r="J6">
        <v>0.99297999999999997</v>
      </c>
      <c r="K6"/>
      <c r="L6" s="8">
        <v>10</v>
      </c>
      <c r="M6" s="8" t="s">
        <v>42</v>
      </c>
    </row>
    <row r="7" spans="1:13" x14ac:dyDescent="0.25">
      <c r="A7" s="8" t="s">
        <v>35</v>
      </c>
      <c r="B7" s="8">
        <v>17</v>
      </c>
      <c r="C7" s="8">
        <v>447363.46</v>
      </c>
      <c r="D7" s="8">
        <v>42.201700000000002</v>
      </c>
      <c r="E7" s="8">
        <v>42.029400000000003</v>
      </c>
      <c r="F7" s="8">
        <v>42.534700000000001</v>
      </c>
      <c r="G7" s="11">
        <f t="shared" si="1"/>
        <v>42.217770000000002</v>
      </c>
      <c r="H7">
        <v>0.99605999999999995</v>
      </c>
      <c r="I7">
        <v>0.99139999999999995</v>
      </c>
      <c r="J7">
        <v>0.99200999999999995</v>
      </c>
      <c r="K7"/>
      <c r="L7" s="8">
        <v>10</v>
      </c>
    </row>
    <row r="8" spans="1:13" x14ac:dyDescent="0.25">
      <c r="A8" s="8" t="s">
        <v>35</v>
      </c>
      <c r="B8" s="8">
        <v>18</v>
      </c>
      <c r="C8" s="8">
        <v>371329.29119999998</v>
      </c>
      <c r="D8" s="8">
        <v>41.326999999999998</v>
      </c>
      <c r="E8" s="8">
        <v>41.436300000000003</v>
      </c>
      <c r="F8" s="8">
        <v>42.162199999999999</v>
      </c>
      <c r="G8" s="11">
        <f t="shared" si="1"/>
        <v>41.42145</v>
      </c>
      <c r="H8">
        <v>0.99507999999999996</v>
      </c>
      <c r="I8">
        <v>0.99012999999999995</v>
      </c>
      <c r="J8">
        <v>0.99131999999999998</v>
      </c>
      <c r="K8"/>
      <c r="M8" s="8" t="s">
        <v>49</v>
      </c>
    </row>
    <row r="9" spans="1:13" x14ac:dyDescent="0.25">
      <c r="A9" s="8" t="s">
        <v>35</v>
      </c>
      <c r="B9" s="8">
        <v>19</v>
      </c>
      <c r="C9" s="8">
        <v>276300.40000000002</v>
      </c>
      <c r="D9" s="8">
        <v>40.110100000000003</v>
      </c>
      <c r="E9" s="8">
        <v>40.785699999999999</v>
      </c>
      <c r="F9" s="8">
        <v>41.764800000000001</v>
      </c>
      <c r="G9" s="11">
        <f t="shared" si="1"/>
        <v>40.343130000000002</v>
      </c>
      <c r="H9">
        <v>0.99287999999999998</v>
      </c>
      <c r="I9">
        <v>0.98845000000000005</v>
      </c>
      <c r="J9">
        <v>0.99048999999999998</v>
      </c>
      <c r="K9"/>
    </row>
    <row r="10" spans="1:13" x14ac:dyDescent="0.25">
      <c r="A10" s="8" t="s">
        <v>35</v>
      </c>
      <c r="B10" s="8">
        <v>20</v>
      </c>
      <c r="C10" s="8">
        <v>211369.99119999999</v>
      </c>
      <c r="D10" s="8">
        <v>39.250900000000001</v>
      </c>
      <c r="E10" s="8">
        <v>40.339799999999997</v>
      </c>
      <c r="F10" s="8">
        <v>41.433900000000001</v>
      </c>
      <c r="G10" s="11">
        <f t="shared" si="1"/>
        <v>39.578090000000003</v>
      </c>
      <c r="H10">
        <v>0.99102999999999997</v>
      </c>
      <c r="I10">
        <v>0.98721999999999999</v>
      </c>
      <c r="J10">
        <v>0.98967000000000005</v>
      </c>
      <c r="K10"/>
    </row>
    <row r="11" spans="1:13" x14ac:dyDescent="0.25">
      <c r="A11" s="8" t="s">
        <v>35</v>
      </c>
      <c r="B11" s="8">
        <v>21</v>
      </c>
      <c r="C11" s="8">
        <v>155747.88399999999</v>
      </c>
      <c r="D11" s="8">
        <v>38.424199999999999</v>
      </c>
      <c r="E11" s="8">
        <v>40.003100000000003</v>
      </c>
      <c r="F11" s="8">
        <v>41.162500000000001</v>
      </c>
      <c r="G11" s="11">
        <f t="shared" si="1"/>
        <v>38.855920000000005</v>
      </c>
      <c r="H11">
        <v>0.98860999999999999</v>
      </c>
      <c r="I11">
        <v>0.98607999999999996</v>
      </c>
      <c r="J11">
        <v>0.98887000000000003</v>
      </c>
      <c r="K11"/>
      <c r="M11" s="8" t="s">
        <v>50</v>
      </c>
    </row>
    <row r="12" spans="1:13" x14ac:dyDescent="0.25">
      <c r="A12" s="8" t="s">
        <v>35</v>
      </c>
      <c r="B12" s="8">
        <v>22</v>
      </c>
      <c r="C12" s="8">
        <v>122287.9512</v>
      </c>
      <c r="D12" s="8">
        <v>37.885599999999997</v>
      </c>
      <c r="E12" s="8">
        <v>39.772799999999997</v>
      </c>
      <c r="F12" s="8">
        <v>40.947899999999997</v>
      </c>
      <c r="G12" s="11">
        <f t="shared" si="1"/>
        <v>38.380549999999999</v>
      </c>
      <c r="H12">
        <v>0.98673999999999995</v>
      </c>
      <c r="I12">
        <v>0.98523000000000005</v>
      </c>
      <c r="J12">
        <v>0.98816000000000004</v>
      </c>
      <c r="K12"/>
    </row>
    <row r="13" spans="1:13" x14ac:dyDescent="0.25">
      <c r="A13" s="8" t="s">
        <v>35</v>
      </c>
      <c r="B13" s="8">
        <v>23</v>
      </c>
      <c r="C13" s="8">
        <v>102679.4624</v>
      </c>
      <c r="D13" s="8">
        <v>37.522199999999998</v>
      </c>
      <c r="E13" s="8">
        <v>39.552399999999999</v>
      </c>
      <c r="F13" s="8">
        <v>40.719299999999997</v>
      </c>
      <c r="G13" s="11">
        <f t="shared" si="1"/>
        <v>38.044930000000001</v>
      </c>
      <c r="H13">
        <v>0.98533000000000004</v>
      </c>
      <c r="I13">
        <v>0.98428000000000004</v>
      </c>
      <c r="J13">
        <v>0.98729</v>
      </c>
      <c r="K13"/>
      <c r="M13" s="8" t="s">
        <v>43</v>
      </c>
    </row>
    <row r="14" spans="1:13" x14ac:dyDescent="0.25">
      <c r="A14" s="8" t="s">
        <v>35</v>
      </c>
      <c r="B14" s="8">
        <v>24</v>
      </c>
      <c r="C14" s="8">
        <v>77484.613599999997</v>
      </c>
      <c r="D14" s="8">
        <v>37.037300000000002</v>
      </c>
      <c r="E14" s="8">
        <v>39.290300000000002</v>
      </c>
      <c r="F14" s="8">
        <v>40.444499999999998</v>
      </c>
      <c r="G14" s="11">
        <f t="shared" si="1"/>
        <v>37.603319999999997</v>
      </c>
      <c r="H14">
        <v>0.98360999999999998</v>
      </c>
      <c r="I14">
        <v>0.98304000000000002</v>
      </c>
      <c r="J14">
        <v>0.98616000000000004</v>
      </c>
      <c r="K14"/>
      <c r="M14" t="s">
        <v>44</v>
      </c>
    </row>
    <row r="15" spans="1:13" x14ac:dyDescent="0.25">
      <c r="A15" s="8" t="s">
        <v>35</v>
      </c>
      <c r="B15" s="8">
        <v>25</v>
      </c>
      <c r="C15" s="8">
        <v>63029.091999999997</v>
      </c>
      <c r="D15" s="8">
        <v>36.705800000000004</v>
      </c>
      <c r="E15" s="8">
        <v>39.088500000000003</v>
      </c>
      <c r="F15" s="8">
        <v>40.227600000000002</v>
      </c>
      <c r="G15" s="11">
        <f t="shared" si="1"/>
        <v>37.296250000000001</v>
      </c>
      <c r="H15">
        <v>0.98240000000000005</v>
      </c>
      <c r="I15">
        <v>0.98199999999999998</v>
      </c>
      <c r="J15">
        <v>0.98517999999999994</v>
      </c>
      <c r="K15"/>
      <c r="M15" t="s">
        <v>45</v>
      </c>
    </row>
    <row r="16" spans="1:13" x14ac:dyDescent="0.25">
      <c r="A16" s="8" t="s">
        <v>35</v>
      </c>
      <c r="B16" s="8">
        <v>26</v>
      </c>
      <c r="C16" s="8">
        <v>47997.380799999999</v>
      </c>
      <c r="D16" s="8">
        <v>36.281399999999998</v>
      </c>
      <c r="E16" s="8">
        <v>38.816499999999998</v>
      </c>
      <c r="F16" s="8">
        <v>39.931899999999999</v>
      </c>
      <c r="G16" s="11">
        <f t="shared" si="1"/>
        <v>36.89996</v>
      </c>
      <c r="H16">
        <v>0.98075000000000001</v>
      </c>
      <c r="I16">
        <v>0.98046999999999995</v>
      </c>
      <c r="J16">
        <v>0.98375999999999997</v>
      </c>
      <c r="K16"/>
      <c r="L16" s="8">
        <v>9</v>
      </c>
      <c r="M16" t="s">
        <v>46</v>
      </c>
    </row>
    <row r="17" spans="1:13" x14ac:dyDescent="0.25">
      <c r="A17" s="8" t="s">
        <v>35</v>
      </c>
      <c r="B17" s="8">
        <v>27</v>
      </c>
      <c r="C17" s="8">
        <v>39008.903200000001</v>
      </c>
      <c r="D17" s="8">
        <v>35.930100000000003</v>
      </c>
      <c r="E17" s="8">
        <v>38.606400000000001</v>
      </c>
      <c r="F17" s="8">
        <v>39.697800000000001</v>
      </c>
      <c r="G17" s="11">
        <f t="shared" si="1"/>
        <v>36.5745</v>
      </c>
      <c r="H17">
        <v>0.97928000000000004</v>
      </c>
      <c r="I17">
        <v>0.97919</v>
      </c>
      <c r="J17">
        <v>0.98251999999999995</v>
      </c>
      <c r="K17"/>
      <c r="L17" s="8">
        <v>9</v>
      </c>
      <c r="M17" t="s">
        <v>47</v>
      </c>
    </row>
    <row r="18" spans="1:13" x14ac:dyDescent="0.25">
      <c r="A18" s="8" t="s">
        <v>35</v>
      </c>
      <c r="B18" s="8">
        <v>28</v>
      </c>
      <c r="C18" s="8">
        <v>32034.741600000001</v>
      </c>
      <c r="D18" s="8">
        <v>35.584699999999998</v>
      </c>
      <c r="E18" s="8">
        <v>38.358600000000003</v>
      </c>
      <c r="F18" s="8">
        <v>39.416800000000002</v>
      </c>
      <c r="G18" s="11">
        <f t="shared" si="1"/>
        <v>36.245299999999993</v>
      </c>
      <c r="H18">
        <v>0.97765999999999997</v>
      </c>
      <c r="I18">
        <v>0.97753999999999996</v>
      </c>
      <c r="J18">
        <v>0.98092999999999997</v>
      </c>
      <c r="K18"/>
      <c r="L18" s="8">
        <v>9</v>
      </c>
    </row>
    <row r="19" spans="1:13" x14ac:dyDescent="0.25">
      <c r="A19" s="8" t="s">
        <v>35</v>
      </c>
      <c r="B19" s="8">
        <v>29</v>
      </c>
      <c r="C19" s="8">
        <v>26794.567200000001</v>
      </c>
      <c r="D19" s="8">
        <v>35.258499999999998</v>
      </c>
      <c r="E19" s="8">
        <v>38.1492</v>
      </c>
      <c r="F19" s="8">
        <v>39.183799999999998</v>
      </c>
      <c r="G19" s="11">
        <f t="shared" si="1"/>
        <v>35.940100000000001</v>
      </c>
      <c r="H19">
        <v>0.97592999999999996</v>
      </c>
      <c r="I19">
        <v>0.97602</v>
      </c>
      <c r="J19">
        <v>0.97946</v>
      </c>
      <c r="K19"/>
      <c r="L19" s="8">
        <v>9</v>
      </c>
      <c r="M19" t="s">
        <v>48</v>
      </c>
    </row>
    <row r="20" spans="1:13" x14ac:dyDescent="0.25">
      <c r="A20" s="8" t="s">
        <v>35</v>
      </c>
      <c r="B20" s="8">
        <v>30</v>
      </c>
      <c r="C20" s="8">
        <v>22999.309600000001</v>
      </c>
      <c r="D20" s="8">
        <v>34.9499</v>
      </c>
      <c r="E20" s="8">
        <v>37.952800000000003</v>
      </c>
      <c r="F20" s="8">
        <v>38.960900000000002</v>
      </c>
      <c r="G20" s="11">
        <f t="shared" si="1"/>
        <v>35.651290000000003</v>
      </c>
      <c r="H20">
        <v>0.97419999999999995</v>
      </c>
      <c r="I20">
        <v>0.97453000000000001</v>
      </c>
      <c r="J20">
        <v>0.97801000000000005</v>
      </c>
      <c r="K20"/>
      <c r="L20" s="8">
        <v>8</v>
      </c>
    </row>
    <row r="21" spans="1:13" x14ac:dyDescent="0.25">
      <c r="A21" s="8" t="s">
        <v>35</v>
      </c>
      <c r="B21" s="8">
        <v>31</v>
      </c>
      <c r="C21" s="8">
        <v>18935.740000000002</v>
      </c>
      <c r="D21" s="8">
        <v>34.508000000000003</v>
      </c>
      <c r="E21" s="8">
        <v>37.682299999999998</v>
      </c>
      <c r="F21" s="8">
        <v>38.659500000000001</v>
      </c>
      <c r="G21" s="11">
        <f t="shared" si="1"/>
        <v>35.240580000000001</v>
      </c>
      <c r="H21">
        <v>0.97152000000000005</v>
      </c>
      <c r="I21">
        <v>0.97228999999999999</v>
      </c>
      <c r="J21">
        <v>0.97589000000000004</v>
      </c>
      <c r="K21"/>
      <c r="L21" s="8">
        <v>8</v>
      </c>
    </row>
    <row r="22" spans="1:13" x14ac:dyDescent="0.25">
      <c r="A22" s="8" t="s">
        <v>35</v>
      </c>
      <c r="B22" s="8">
        <v>32</v>
      </c>
      <c r="C22" s="8">
        <v>16500.871200000001</v>
      </c>
      <c r="D22" s="8">
        <v>34.167400000000001</v>
      </c>
      <c r="E22" s="8">
        <v>37.4985</v>
      </c>
      <c r="F22" s="8">
        <v>38.450200000000002</v>
      </c>
      <c r="G22" s="11">
        <f t="shared" si="1"/>
        <v>34.928789999999999</v>
      </c>
      <c r="H22">
        <v>0.96919999999999995</v>
      </c>
      <c r="I22">
        <v>0.97067000000000003</v>
      </c>
      <c r="J22">
        <v>0.97428999999999999</v>
      </c>
      <c r="K22"/>
      <c r="L22" s="8">
        <v>7</v>
      </c>
    </row>
    <row r="23" spans="1:13" x14ac:dyDescent="0.25">
      <c r="A23" s="8" t="s">
        <v>35</v>
      </c>
      <c r="B23" s="8">
        <v>33</v>
      </c>
      <c r="C23" s="8">
        <v>14227.552</v>
      </c>
      <c r="D23" s="8">
        <v>33.770400000000002</v>
      </c>
      <c r="E23" s="8">
        <v>37.301299999999998</v>
      </c>
      <c r="F23" s="8">
        <v>38.2318</v>
      </c>
      <c r="G23" s="11">
        <f t="shared" si="1"/>
        <v>34.569630000000004</v>
      </c>
      <c r="H23">
        <v>0.96621999999999997</v>
      </c>
      <c r="I23">
        <v>0.96882999999999997</v>
      </c>
      <c r="J23">
        <v>0.97253999999999996</v>
      </c>
      <c r="K23"/>
      <c r="L23">
        <v>7</v>
      </c>
    </row>
    <row r="24" spans="1:13" x14ac:dyDescent="0.25">
      <c r="A24" s="8" t="s">
        <v>35</v>
      </c>
      <c r="B24" s="8">
        <v>34</v>
      </c>
      <c r="C24" s="8">
        <v>12415.92</v>
      </c>
      <c r="D24" s="8">
        <v>33.392499999999998</v>
      </c>
      <c r="E24" s="8">
        <v>37.104199999999999</v>
      </c>
      <c r="F24" s="8">
        <v>38.011499999999998</v>
      </c>
      <c r="G24" s="11">
        <f t="shared" si="1"/>
        <v>34.225569999999998</v>
      </c>
      <c r="H24">
        <v>0.96311000000000002</v>
      </c>
      <c r="I24">
        <v>0.96686000000000005</v>
      </c>
      <c r="J24">
        <v>0.97062999999999999</v>
      </c>
      <c r="K24"/>
      <c r="L24">
        <v>6</v>
      </c>
    </row>
    <row r="25" spans="1:13" x14ac:dyDescent="0.25">
      <c r="A25" s="8" t="s">
        <v>35</v>
      </c>
      <c r="B25" s="8">
        <v>35</v>
      </c>
      <c r="C25" s="8">
        <v>10843.388000000001</v>
      </c>
      <c r="D25" s="8">
        <v>33.001800000000003</v>
      </c>
      <c r="E25" s="8">
        <v>36.9178</v>
      </c>
      <c r="F25" s="8">
        <v>37.797400000000003</v>
      </c>
      <c r="G25" s="11">
        <f t="shared" si="1"/>
        <v>33.872960000000006</v>
      </c>
      <c r="H25">
        <v>0.95957999999999999</v>
      </c>
      <c r="I25">
        <v>0.96491000000000005</v>
      </c>
      <c r="J25">
        <v>0.96872999999999998</v>
      </c>
      <c r="K25"/>
      <c r="L25">
        <v>6</v>
      </c>
    </row>
    <row r="26" spans="1:13" x14ac:dyDescent="0.25">
      <c r="A26" s="8" t="s">
        <v>35</v>
      </c>
      <c r="B26" s="8">
        <v>36</v>
      </c>
      <c r="C26" s="8">
        <v>9251.4495999999999</v>
      </c>
      <c r="D26" s="8">
        <v>32.5276</v>
      </c>
      <c r="E26" s="8">
        <v>36.686300000000003</v>
      </c>
      <c r="F26" s="8">
        <v>37.537599999999998</v>
      </c>
      <c r="G26" s="11">
        <f t="shared" si="1"/>
        <v>33.444470000000003</v>
      </c>
      <c r="H26">
        <v>0.95492999999999995</v>
      </c>
      <c r="I26">
        <v>0.96238000000000001</v>
      </c>
      <c r="J26">
        <v>0.96626999999999996</v>
      </c>
      <c r="K26"/>
      <c r="L26">
        <v>5</v>
      </c>
    </row>
    <row r="27" spans="1:13" x14ac:dyDescent="0.25">
      <c r="A27" s="8" t="s">
        <v>35</v>
      </c>
      <c r="B27" s="8">
        <v>37</v>
      </c>
      <c r="C27" s="8">
        <v>8034.6080000000002</v>
      </c>
      <c r="D27" s="8">
        <v>32.104999999999997</v>
      </c>
      <c r="E27" s="8">
        <v>36.211399999999998</v>
      </c>
      <c r="F27" s="8">
        <v>36.8568</v>
      </c>
      <c r="G27" s="11">
        <f t="shared" si="1"/>
        <v>32.990819999999999</v>
      </c>
      <c r="H27">
        <v>0.95025000000000004</v>
      </c>
      <c r="I27">
        <v>0.95769000000000004</v>
      </c>
      <c r="J27">
        <v>0.95945999999999998</v>
      </c>
      <c r="K27"/>
      <c r="L27">
        <v>4</v>
      </c>
    </row>
    <row r="28" spans="1:13" x14ac:dyDescent="0.25">
      <c r="A28" s="8" t="s">
        <v>35</v>
      </c>
      <c r="B28">
        <v>38</v>
      </c>
      <c r="C28" s="8">
        <v>6990.9856</v>
      </c>
      <c r="D28" s="8">
        <v>31.674700000000001</v>
      </c>
      <c r="E28" s="8">
        <v>35.977800000000002</v>
      </c>
      <c r="F28" s="8">
        <v>36.597700000000003</v>
      </c>
      <c r="G28" s="11">
        <f t="shared" si="1"/>
        <v>32.59731</v>
      </c>
      <c r="H28" s="8">
        <v>0.94501999999999997</v>
      </c>
      <c r="I28" s="8">
        <v>0.95452999999999999</v>
      </c>
      <c r="J28" s="8">
        <v>0.95623999999999998</v>
      </c>
      <c r="L28">
        <v>3</v>
      </c>
    </row>
    <row r="29" spans="1:13" x14ac:dyDescent="0.25">
      <c r="A29" s="8" t="s">
        <v>35</v>
      </c>
      <c r="B29">
        <v>39</v>
      </c>
      <c r="C29" s="8">
        <v>6094.1647999999996</v>
      </c>
      <c r="D29" s="8">
        <v>31.235600000000002</v>
      </c>
      <c r="E29" s="8">
        <v>35.858899999999998</v>
      </c>
      <c r="F29" s="8">
        <v>36.473199999999999</v>
      </c>
      <c r="G29" s="11">
        <f t="shared" si="1"/>
        <v>32.221690000000002</v>
      </c>
      <c r="H29" s="8">
        <v>0.93915000000000004</v>
      </c>
      <c r="I29" s="8">
        <v>0.95299999999999996</v>
      </c>
      <c r="J29" s="8">
        <v>0.95489999999999997</v>
      </c>
      <c r="L29">
        <v>3</v>
      </c>
    </row>
    <row r="30" spans="1:13" x14ac:dyDescent="0.25">
      <c r="A30" s="8" t="s">
        <v>35</v>
      </c>
      <c r="B30">
        <v>40</v>
      </c>
      <c r="C30" s="8">
        <v>5270.9687999999996</v>
      </c>
      <c r="D30" s="8">
        <v>30.7865</v>
      </c>
      <c r="E30" s="8">
        <v>35.5762</v>
      </c>
      <c r="F30" s="8">
        <v>36.166899999999998</v>
      </c>
      <c r="G30" s="11">
        <f t="shared" si="1"/>
        <v>31.803510000000003</v>
      </c>
      <c r="H30" s="8">
        <v>0.93252000000000002</v>
      </c>
      <c r="I30" s="8">
        <v>0.94881000000000004</v>
      </c>
      <c r="J30" s="8">
        <v>0.95074999999999998</v>
      </c>
      <c r="L30">
        <v>2</v>
      </c>
    </row>
    <row r="31" spans="1:13" x14ac:dyDescent="0.25">
      <c r="A31" s="8" t="s">
        <v>35</v>
      </c>
      <c r="B31">
        <v>41</v>
      </c>
      <c r="C31" s="8">
        <v>4574.4647999999997</v>
      </c>
      <c r="D31" s="8">
        <v>30.330400000000001</v>
      </c>
      <c r="E31" s="8">
        <v>35.422199999999997</v>
      </c>
      <c r="F31" s="8">
        <v>36</v>
      </c>
      <c r="G31" s="11">
        <f t="shared" si="1"/>
        <v>31.406540000000003</v>
      </c>
      <c r="H31" s="8">
        <v>0.92513999999999996</v>
      </c>
      <c r="I31" s="8">
        <v>0.94657999999999998</v>
      </c>
      <c r="J31" s="8">
        <v>0.94859000000000004</v>
      </c>
      <c r="L31">
        <v>1</v>
      </c>
    </row>
    <row r="32" spans="1:13" x14ac:dyDescent="0.25">
      <c r="A32" s="8" t="s">
        <v>35</v>
      </c>
      <c r="B32">
        <v>42</v>
      </c>
      <c r="C32" s="8">
        <v>3943.74</v>
      </c>
      <c r="D32" s="8">
        <v>29.872699999999998</v>
      </c>
      <c r="E32" s="8">
        <v>35.127899999999997</v>
      </c>
      <c r="F32" s="8">
        <v>35.682899999999997</v>
      </c>
      <c r="G32" s="11">
        <f t="shared" si="1"/>
        <v>30.979240000000001</v>
      </c>
      <c r="H32" s="8">
        <v>0.91700000000000004</v>
      </c>
      <c r="I32" s="8">
        <v>0.94172</v>
      </c>
      <c r="J32" s="8">
        <v>0.94384999999999997</v>
      </c>
      <c r="L32">
        <v>1</v>
      </c>
    </row>
    <row r="33" spans="1:12" x14ac:dyDescent="0.25">
      <c r="A33" s="8" t="s">
        <v>35</v>
      </c>
      <c r="B33">
        <v>43</v>
      </c>
      <c r="C33" s="8">
        <v>3412.2736</v>
      </c>
      <c r="D33" s="8">
        <v>29.4099</v>
      </c>
      <c r="E33" s="8">
        <v>34.969499999999996</v>
      </c>
      <c r="F33" s="8">
        <v>35.521500000000003</v>
      </c>
      <c r="G33" s="11">
        <f t="shared" si="1"/>
        <v>30.577020000000001</v>
      </c>
      <c r="H33" s="8">
        <v>0.90798999999999996</v>
      </c>
      <c r="I33" s="8">
        <v>0.93913000000000002</v>
      </c>
      <c r="J33" s="8">
        <v>0.94155999999999995</v>
      </c>
      <c r="L33">
        <v>1</v>
      </c>
    </row>
    <row r="34" spans="1:12" x14ac:dyDescent="0.25">
      <c r="A34" s="8" t="s">
        <v>35</v>
      </c>
      <c r="B34">
        <v>44</v>
      </c>
      <c r="C34" s="8">
        <v>2933.9879999999998</v>
      </c>
      <c r="D34" s="8">
        <v>28.947399999999998</v>
      </c>
      <c r="E34" s="8">
        <v>34.682000000000002</v>
      </c>
      <c r="F34" s="8">
        <v>35.207299999999996</v>
      </c>
      <c r="G34" s="11">
        <f t="shared" si="1"/>
        <v>30.146850000000001</v>
      </c>
      <c r="H34" s="8">
        <v>0.89817999999999998</v>
      </c>
      <c r="I34" s="8">
        <v>0.93389999999999995</v>
      </c>
      <c r="J34" s="8">
        <v>0.93642000000000003</v>
      </c>
      <c r="L34">
        <v>1</v>
      </c>
    </row>
    <row r="35" spans="1:12" x14ac:dyDescent="0.25">
      <c r="A35" s="8" t="s">
        <v>35</v>
      </c>
      <c r="B35">
        <v>45</v>
      </c>
      <c r="C35" s="8">
        <v>2521.9576000000002</v>
      </c>
      <c r="D35" s="8">
        <v>28.4801</v>
      </c>
      <c r="E35" s="8">
        <v>34.475000000000001</v>
      </c>
      <c r="F35" s="8">
        <v>34.995699999999999</v>
      </c>
      <c r="G35" s="11">
        <f t="shared" si="1"/>
        <v>29.731150000000007</v>
      </c>
      <c r="H35" s="8">
        <v>0.88739000000000001</v>
      </c>
      <c r="I35" s="8">
        <v>0.93008000000000002</v>
      </c>
      <c r="J35" s="8">
        <v>0.93291999999999997</v>
      </c>
      <c r="L35">
        <v>1</v>
      </c>
    </row>
    <row r="36" spans="1:12" x14ac:dyDescent="0.25">
      <c r="A36" s="8" t="s">
        <v>35</v>
      </c>
      <c r="B36">
        <v>46</v>
      </c>
      <c r="C36" s="8">
        <v>2155.9023999999999</v>
      </c>
      <c r="D36" s="8">
        <v>28.0167</v>
      </c>
      <c r="E36" s="8">
        <v>34.174300000000002</v>
      </c>
      <c r="F36" s="8">
        <v>34.675600000000003</v>
      </c>
      <c r="G36" s="11">
        <f t="shared" si="1"/>
        <v>29.298349999999999</v>
      </c>
      <c r="H36" s="8">
        <v>0.87556</v>
      </c>
      <c r="I36" s="8">
        <v>0.92383999999999999</v>
      </c>
      <c r="J36" s="8">
        <v>0.92708999999999997</v>
      </c>
      <c r="L36">
        <v>0</v>
      </c>
    </row>
    <row r="37" spans="1:12" x14ac:dyDescent="0.25">
      <c r="A37" s="8" t="s">
        <v>35</v>
      </c>
      <c r="B37">
        <v>47</v>
      </c>
      <c r="C37" s="8">
        <v>1838.2112</v>
      </c>
      <c r="D37" s="8">
        <v>27.553000000000001</v>
      </c>
      <c r="E37" s="8">
        <v>33.871699999999997</v>
      </c>
      <c r="F37" s="8">
        <v>34.362400000000001</v>
      </c>
      <c r="G37" s="11">
        <f t="shared" si="1"/>
        <v>28.865810000000003</v>
      </c>
      <c r="H37" s="8">
        <v>0.86294000000000004</v>
      </c>
      <c r="I37" s="8">
        <v>0.91718</v>
      </c>
      <c r="J37" s="8">
        <v>0.92083999999999999</v>
      </c>
      <c r="L37">
        <v>0</v>
      </c>
    </row>
    <row r="38" spans="1:12" x14ac:dyDescent="0.25">
      <c r="A38" s="8" t="s">
        <v>35</v>
      </c>
      <c r="B38">
        <v>48</v>
      </c>
      <c r="C38" s="8">
        <v>1562.1215999999999</v>
      </c>
      <c r="D38" s="8">
        <v>27.089300000000001</v>
      </c>
      <c r="E38" s="8">
        <v>33.559899999999999</v>
      </c>
      <c r="F38" s="8">
        <v>34.041699999999999</v>
      </c>
      <c r="G38" s="11">
        <f t="shared" si="1"/>
        <v>28.431600000000003</v>
      </c>
      <c r="H38" s="8">
        <v>0.84916000000000003</v>
      </c>
      <c r="I38" s="8">
        <v>0.90988000000000002</v>
      </c>
      <c r="J38" s="8">
        <v>0.91417999999999999</v>
      </c>
      <c r="L38">
        <v>0</v>
      </c>
    </row>
    <row r="39" spans="1:12" x14ac:dyDescent="0.25">
      <c r="A39" s="8" t="s">
        <v>35</v>
      </c>
      <c r="B39">
        <v>49</v>
      </c>
      <c r="C39" s="8">
        <v>1321.3335999999999</v>
      </c>
      <c r="D39" s="8">
        <v>26.626000000000001</v>
      </c>
      <c r="E39" s="8">
        <v>33.247900000000001</v>
      </c>
      <c r="F39" s="8">
        <v>33.703200000000002</v>
      </c>
      <c r="G39" s="11">
        <f t="shared" si="1"/>
        <v>27.995910000000002</v>
      </c>
      <c r="H39" s="8">
        <v>0.83443999999999996</v>
      </c>
      <c r="I39" s="8">
        <v>0.90185999999999999</v>
      </c>
      <c r="J39" s="8">
        <v>0.90661000000000003</v>
      </c>
      <c r="L39">
        <v>0</v>
      </c>
    </row>
    <row r="40" spans="1:12" x14ac:dyDescent="0.25">
      <c r="A40" s="8" t="s">
        <v>35</v>
      </c>
      <c r="B40">
        <v>50</v>
      </c>
      <c r="C40" s="8">
        <v>1116.048</v>
      </c>
      <c r="D40" s="8">
        <v>26.1783</v>
      </c>
      <c r="E40" s="8">
        <v>32.944499999999998</v>
      </c>
      <c r="F40" s="8">
        <v>33.3889</v>
      </c>
      <c r="G40" s="11">
        <f t="shared" si="1"/>
        <v>27.575980000000001</v>
      </c>
      <c r="H40" s="8">
        <v>0.81918000000000002</v>
      </c>
      <c r="I40" s="8">
        <v>0.89368000000000003</v>
      </c>
      <c r="J40" s="8">
        <v>0.89927000000000001</v>
      </c>
      <c r="L40">
        <v>0</v>
      </c>
    </row>
    <row r="41" spans="1:12" x14ac:dyDescent="0.25">
      <c r="A41" s="8" t="s">
        <v>35</v>
      </c>
      <c r="B41">
        <v>51</v>
      </c>
      <c r="C41" s="8">
        <v>937.43039999999996</v>
      </c>
      <c r="D41" s="8">
        <v>25.7254</v>
      </c>
      <c r="E41" s="8">
        <v>32.631599999999999</v>
      </c>
      <c r="F41" s="8">
        <v>33.043999999999997</v>
      </c>
      <c r="G41" s="11">
        <f t="shared" si="1"/>
        <v>27.147880000000001</v>
      </c>
      <c r="H41" s="8">
        <v>0.80281999999999998</v>
      </c>
      <c r="I41" s="8">
        <v>0.88466999999999996</v>
      </c>
      <c r="J41" s="8">
        <v>0.89058999999999999</v>
      </c>
      <c r="L41">
        <v>0</v>
      </c>
    </row>
    <row r="42" spans="1:12" x14ac:dyDescent="0.25">
      <c r="A42" t="s">
        <v>26</v>
      </c>
      <c r="B42">
        <v>12</v>
      </c>
      <c r="C42" s="8">
        <v>525061.32960000006</v>
      </c>
      <c r="D42" s="8">
        <v>47.754899999999999</v>
      </c>
      <c r="E42" s="8">
        <v>49.005400000000002</v>
      </c>
      <c r="F42" s="8">
        <v>53.085700000000003</v>
      </c>
      <c r="G42" s="11">
        <f t="shared" si="1"/>
        <v>48.413030000000006</v>
      </c>
      <c r="H42" s="8">
        <v>0.997367</v>
      </c>
      <c r="I42" s="8">
        <v>0.99731599999999998</v>
      </c>
      <c r="J42" s="8">
        <v>0.99828700000000004</v>
      </c>
      <c r="L42"/>
    </row>
    <row r="43" spans="1:12" x14ac:dyDescent="0.25">
      <c r="A43" t="s">
        <v>26</v>
      </c>
      <c r="B43">
        <v>13</v>
      </c>
      <c r="C43" s="8">
        <v>445017.05200000003</v>
      </c>
      <c r="D43" s="8">
        <v>46.829500000000003</v>
      </c>
      <c r="E43" s="8">
        <v>48.272399999999998</v>
      </c>
      <c r="F43" s="8">
        <v>52.483899999999998</v>
      </c>
      <c r="G43" s="11">
        <f t="shared" si="1"/>
        <v>47.539230000000003</v>
      </c>
      <c r="H43" s="8">
        <v>0.99672099999999997</v>
      </c>
      <c r="I43" s="8">
        <v>0.99662700000000004</v>
      </c>
      <c r="J43" s="8">
        <v>0.997946</v>
      </c>
      <c r="L43"/>
    </row>
    <row r="44" spans="1:12" x14ac:dyDescent="0.25">
      <c r="A44" t="s">
        <v>26</v>
      </c>
      <c r="B44" s="8">
        <v>14</v>
      </c>
      <c r="C44" s="8">
        <v>368341.74800000002</v>
      </c>
      <c r="D44" s="8">
        <v>45.949599999999997</v>
      </c>
      <c r="E44" s="8">
        <v>47.309699999999999</v>
      </c>
      <c r="F44" s="8">
        <v>51.763199999999998</v>
      </c>
      <c r="G44" s="11">
        <f t="shared" si="1"/>
        <v>46.666969999999992</v>
      </c>
      <c r="H44" s="8">
        <v>0.99593900000000002</v>
      </c>
      <c r="I44" s="8">
        <v>0.99528499999999998</v>
      </c>
      <c r="J44" s="8">
        <v>0.997421</v>
      </c>
    </row>
    <row r="45" spans="1:12" x14ac:dyDescent="0.25">
      <c r="A45" t="s">
        <v>26</v>
      </c>
      <c r="B45" s="8">
        <v>15</v>
      </c>
      <c r="C45" s="8">
        <v>299468.32559999998</v>
      </c>
      <c r="D45" s="8">
        <v>45.095599999999997</v>
      </c>
      <c r="E45" s="8">
        <v>46.596699999999998</v>
      </c>
      <c r="F45" s="8">
        <v>51.276000000000003</v>
      </c>
      <c r="G45" s="11">
        <f t="shared" si="1"/>
        <v>45.863749999999996</v>
      </c>
      <c r="H45" s="8">
        <v>0.99498799999999998</v>
      </c>
      <c r="I45" s="8">
        <v>0.99408099999999999</v>
      </c>
      <c r="J45" s="8">
        <v>0.99702900000000005</v>
      </c>
    </row>
    <row r="46" spans="1:12" x14ac:dyDescent="0.25">
      <c r="A46" t="s">
        <v>26</v>
      </c>
      <c r="B46" s="8">
        <v>16</v>
      </c>
      <c r="C46" s="8">
        <v>237862.00880000001</v>
      </c>
      <c r="D46" s="8">
        <v>44.279000000000003</v>
      </c>
      <c r="E46" s="8">
        <v>46.055999999999997</v>
      </c>
      <c r="F46" s="8">
        <v>50.942999999999998</v>
      </c>
      <c r="G46" s="11">
        <f t="shared" si="1"/>
        <v>45.123100000000008</v>
      </c>
      <c r="H46" s="8">
        <v>0.99385000000000001</v>
      </c>
      <c r="I46" s="8">
        <v>0.99297000000000002</v>
      </c>
      <c r="J46" s="8">
        <v>0.99675000000000002</v>
      </c>
    </row>
    <row r="47" spans="1:12" x14ac:dyDescent="0.25">
      <c r="A47" t="s">
        <v>26</v>
      </c>
      <c r="B47" s="8">
        <v>17</v>
      </c>
      <c r="C47" s="8">
        <v>182687.19680000001</v>
      </c>
      <c r="D47" s="8">
        <v>43.521999999999998</v>
      </c>
      <c r="E47" s="8">
        <v>45.500999999999998</v>
      </c>
      <c r="F47" s="8">
        <v>50.636000000000003</v>
      </c>
      <c r="G47" s="11">
        <f t="shared" si="1"/>
        <v>44.4313</v>
      </c>
      <c r="H47" s="8">
        <v>0.99250000000000005</v>
      </c>
      <c r="I47" s="8">
        <v>0.99163999999999997</v>
      </c>
      <c r="J47" s="8">
        <v>0.99646999999999997</v>
      </c>
    </row>
    <row r="48" spans="1:12" x14ac:dyDescent="0.25">
      <c r="A48" t="s">
        <v>26</v>
      </c>
      <c r="B48" s="8">
        <v>18</v>
      </c>
      <c r="C48" s="8">
        <v>135546.6856</v>
      </c>
      <c r="D48" s="8">
        <v>42.83</v>
      </c>
      <c r="E48" s="8">
        <v>45.06</v>
      </c>
      <c r="F48" s="8">
        <v>50.438000000000002</v>
      </c>
      <c r="G48" s="11">
        <f t="shared" si="1"/>
        <v>43.813800000000001</v>
      </c>
      <c r="H48" s="8">
        <v>0.99095</v>
      </c>
      <c r="I48" s="8">
        <v>0.99036000000000002</v>
      </c>
      <c r="J48" s="8">
        <v>0.99628000000000005</v>
      </c>
    </row>
    <row r="49" spans="1:10" x14ac:dyDescent="0.25">
      <c r="A49" t="s">
        <v>26</v>
      </c>
      <c r="B49" s="8">
        <v>19</v>
      </c>
      <c r="C49" s="8">
        <v>87029.314400000003</v>
      </c>
      <c r="D49" s="8">
        <v>42.043999999999997</v>
      </c>
      <c r="E49" s="8">
        <v>44.508000000000003</v>
      </c>
      <c r="F49" s="8">
        <v>50.252000000000002</v>
      </c>
      <c r="G49" s="11">
        <f t="shared" si="1"/>
        <v>43.111199999999997</v>
      </c>
      <c r="H49" s="8">
        <v>0.98826000000000003</v>
      </c>
      <c r="I49" s="8">
        <v>0.98841999999999997</v>
      </c>
      <c r="J49" s="8">
        <v>0.99611000000000005</v>
      </c>
    </row>
    <row r="50" spans="1:10" x14ac:dyDescent="0.25">
      <c r="A50" t="s">
        <v>26</v>
      </c>
      <c r="B50" s="8">
        <v>20</v>
      </c>
      <c r="C50" s="8">
        <v>55742.330399999999</v>
      </c>
      <c r="D50" s="8">
        <v>41.533000000000001</v>
      </c>
      <c r="E50" s="8">
        <v>44.143000000000001</v>
      </c>
      <c r="F50" s="8">
        <v>50.122999999999998</v>
      </c>
      <c r="G50" s="11">
        <f t="shared" si="1"/>
        <v>42.653000000000006</v>
      </c>
      <c r="H50" s="8">
        <v>0.98640000000000005</v>
      </c>
      <c r="I50" s="8">
        <v>0.98709000000000002</v>
      </c>
      <c r="J50" s="8">
        <v>0.99597999999999998</v>
      </c>
    </row>
    <row r="51" spans="1:10" x14ac:dyDescent="0.25">
      <c r="A51" t="s">
        <v>26</v>
      </c>
      <c r="B51" s="8">
        <v>21</v>
      </c>
      <c r="C51" s="8">
        <v>35025.904799999997</v>
      </c>
      <c r="D51" s="8">
        <v>41.167999999999999</v>
      </c>
      <c r="E51" s="8">
        <v>43.848999999999997</v>
      </c>
      <c r="F51" s="8">
        <v>50.04</v>
      </c>
      <c r="G51" s="11">
        <f t="shared" si="1"/>
        <v>42.323300000000003</v>
      </c>
      <c r="H51" s="8">
        <v>0.98472000000000004</v>
      </c>
      <c r="I51" s="8">
        <v>0.98585999999999996</v>
      </c>
      <c r="J51" s="8">
        <v>0.99590000000000001</v>
      </c>
    </row>
    <row r="52" spans="1:10" x14ac:dyDescent="0.25">
      <c r="A52" t="s">
        <v>26</v>
      </c>
      <c r="B52" s="8">
        <v>22</v>
      </c>
      <c r="C52" s="8">
        <v>24087.2408</v>
      </c>
      <c r="D52" s="8">
        <v>40.981000000000002</v>
      </c>
      <c r="E52" s="8">
        <v>43.674999999999997</v>
      </c>
      <c r="F52" s="8">
        <v>49.978999999999999</v>
      </c>
      <c r="G52" s="11">
        <f t="shared" si="1"/>
        <v>42.150200000000005</v>
      </c>
      <c r="H52" s="8">
        <v>0.98394000000000004</v>
      </c>
      <c r="I52" s="8">
        <v>0.98511000000000004</v>
      </c>
      <c r="J52" s="8">
        <v>0.99583999999999995</v>
      </c>
    </row>
    <row r="53" spans="1:10" x14ac:dyDescent="0.25">
      <c r="A53" t="s">
        <v>26</v>
      </c>
      <c r="B53" s="8">
        <v>23</v>
      </c>
      <c r="C53" s="8">
        <v>16139.496800000001</v>
      </c>
      <c r="D53" s="8">
        <v>40.841000000000001</v>
      </c>
      <c r="E53" s="8">
        <v>43.536000000000001</v>
      </c>
      <c r="F53" s="8">
        <v>49.917999999999999</v>
      </c>
      <c r="G53" s="11">
        <f t="shared" si="1"/>
        <v>42.0182</v>
      </c>
      <c r="H53" s="8">
        <v>0.98336999999999997</v>
      </c>
      <c r="I53" s="8">
        <v>0.98453000000000002</v>
      </c>
      <c r="J53" s="8">
        <v>0.99578</v>
      </c>
    </row>
    <row r="54" spans="1:10" x14ac:dyDescent="0.25">
      <c r="A54" t="s">
        <v>26</v>
      </c>
      <c r="B54" s="8">
        <v>24</v>
      </c>
      <c r="C54" s="8">
        <v>9627.8080000000009</v>
      </c>
      <c r="D54" s="8">
        <v>40.719000000000001</v>
      </c>
      <c r="E54" s="8">
        <v>43.433999999999997</v>
      </c>
      <c r="F54" s="8">
        <v>49.854999999999997</v>
      </c>
      <c r="G54" s="11">
        <f t="shared" si="1"/>
        <v>41.904100000000007</v>
      </c>
      <c r="H54" s="8">
        <v>0.98285999999999996</v>
      </c>
      <c r="I54" s="8">
        <v>0.98409000000000002</v>
      </c>
      <c r="J54" s="8">
        <v>0.99572000000000005</v>
      </c>
    </row>
    <row r="55" spans="1:10" x14ac:dyDescent="0.25">
      <c r="A55" t="s">
        <v>26</v>
      </c>
      <c r="B55" s="8">
        <v>25</v>
      </c>
      <c r="C55" s="8">
        <v>6187.1751999999997</v>
      </c>
      <c r="D55" s="8">
        <v>40.649000000000001</v>
      </c>
      <c r="E55" s="8">
        <v>43.381</v>
      </c>
      <c r="F55" s="8">
        <v>49.811</v>
      </c>
      <c r="G55" s="11">
        <f t="shared" si="1"/>
        <v>41.8384</v>
      </c>
      <c r="H55" s="8">
        <v>0.98255999999999999</v>
      </c>
      <c r="I55" s="8">
        <v>0.98385999999999996</v>
      </c>
      <c r="J55" s="8">
        <v>0.99565999999999999</v>
      </c>
    </row>
    <row r="56" spans="1:10" x14ac:dyDescent="0.25">
      <c r="A56" t="s">
        <v>26</v>
      </c>
      <c r="B56" s="8">
        <v>26</v>
      </c>
      <c r="C56" s="8">
        <v>3504.5736000000002</v>
      </c>
      <c r="D56" s="8">
        <v>40.582000000000001</v>
      </c>
      <c r="E56" s="8">
        <v>43.326000000000001</v>
      </c>
      <c r="F56" s="8">
        <v>49.761000000000003</v>
      </c>
      <c r="G56" s="11">
        <f t="shared" si="1"/>
        <v>41.774300000000004</v>
      </c>
      <c r="H56" s="8">
        <v>0.98221000000000003</v>
      </c>
      <c r="I56" s="8">
        <v>0.98360000000000003</v>
      </c>
      <c r="J56" s="8">
        <v>0.99560999999999999</v>
      </c>
    </row>
    <row r="57" spans="1:10" x14ac:dyDescent="0.25">
      <c r="A57" t="s">
        <v>26</v>
      </c>
      <c r="B57" s="8">
        <v>27</v>
      </c>
      <c r="C57" s="8">
        <v>2228.5495999999998</v>
      </c>
      <c r="D57" s="8">
        <v>40.540999999999997</v>
      </c>
      <c r="E57" s="8">
        <v>43.292999999999999</v>
      </c>
      <c r="F57" s="8">
        <v>49.707999999999998</v>
      </c>
      <c r="G57" s="11">
        <f t="shared" si="1"/>
        <v>41.732900000000001</v>
      </c>
      <c r="H57" s="8">
        <v>0.98201000000000005</v>
      </c>
      <c r="I57" s="8">
        <v>0.98345000000000005</v>
      </c>
      <c r="J57" s="8">
        <v>0.99555000000000005</v>
      </c>
    </row>
    <row r="58" spans="1:10" x14ac:dyDescent="0.25">
      <c r="A58" t="s">
        <v>26</v>
      </c>
      <c r="B58" s="8">
        <v>28</v>
      </c>
      <c r="C58" s="8">
        <v>1361.9344000000001</v>
      </c>
      <c r="D58" s="8">
        <v>40.503999999999998</v>
      </c>
      <c r="E58" s="8">
        <v>43.271999999999998</v>
      </c>
      <c r="F58" s="8">
        <v>49.668999999999997</v>
      </c>
      <c r="G58" s="11">
        <f t="shared" si="1"/>
        <v>41.697299999999998</v>
      </c>
      <c r="H58" s="8">
        <v>0.98182000000000003</v>
      </c>
      <c r="I58" s="8">
        <v>0.98336000000000001</v>
      </c>
      <c r="J58" s="8">
        <v>0.99550000000000005</v>
      </c>
    </row>
    <row r="59" spans="1:10" x14ac:dyDescent="0.25">
      <c r="A59" t="s">
        <v>26</v>
      </c>
      <c r="B59" s="8">
        <v>29</v>
      </c>
      <c r="C59" s="8">
        <v>830.23119999999994</v>
      </c>
      <c r="D59" s="8">
        <v>40.466999999999999</v>
      </c>
      <c r="E59" s="8">
        <v>43.256999999999998</v>
      </c>
      <c r="F59" s="8">
        <v>49.606000000000002</v>
      </c>
      <c r="G59" s="11">
        <f t="shared" si="1"/>
        <v>41.6599</v>
      </c>
      <c r="H59" s="8">
        <v>0.98162000000000005</v>
      </c>
      <c r="I59" s="8">
        <v>0.98331000000000002</v>
      </c>
      <c r="J59" s="8">
        <v>0.99543999999999999</v>
      </c>
    </row>
    <row r="60" spans="1:10" x14ac:dyDescent="0.25">
      <c r="A60" t="s">
        <v>26</v>
      </c>
      <c r="B60" s="8">
        <v>30</v>
      </c>
      <c r="C60" s="8">
        <v>531.11919999999998</v>
      </c>
      <c r="D60" s="8">
        <v>40.436999999999998</v>
      </c>
      <c r="E60" s="8">
        <v>43.25</v>
      </c>
      <c r="F60" s="8">
        <v>49.534999999999997</v>
      </c>
      <c r="G60" s="11">
        <f t="shared" si="1"/>
        <v>41.628100000000003</v>
      </c>
      <c r="H60" s="8">
        <v>0.98145000000000004</v>
      </c>
      <c r="I60" s="8">
        <v>0.98329999999999995</v>
      </c>
      <c r="J60" s="8">
        <v>0.99536000000000002</v>
      </c>
    </row>
    <row r="61" spans="1:10" x14ac:dyDescent="0.25">
      <c r="A61" t="s">
        <v>26</v>
      </c>
      <c r="B61" s="8">
        <v>31</v>
      </c>
      <c r="C61" s="8">
        <v>369.15679999999998</v>
      </c>
      <c r="D61" s="8">
        <v>40.398000000000003</v>
      </c>
      <c r="E61" s="8">
        <v>43.241</v>
      </c>
      <c r="F61" s="8">
        <v>49.436999999999998</v>
      </c>
      <c r="G61" s="11">
        <f t="shared" si="1"/>
        <v>41.586200000000005</v>
      </c>
      <c r="H61" s="8">
        <v>0.98124</v>
      </c>
      <c r="I61" s="8">
        <v>0.98329</v>
      </c>
      <c r="J61" s="8">
        <v>0.99526000000000003</v>
      </c>
    </row>
    <row r="62" spans="1:10" x14ac:dyDescent="0.25">
      <c r="A62" t="s">
        <v>26</v>
      </c>
      <c r="B62" s="8">
        <v>32</v>
      </c>
      <c r="C62" s="8">
        <v>298.62240000000003</v>
      </c>
      <c r="D62" s="8">
        <v>40.359000000000002</v>
      </c>
      <c r="E62" s="8">
        <v>43.222999999999999</v>
      </c>
      <c r="F62" s="8">
        <v>49.325000000000003</v>
      </c>
      <c r="G62" s="11">
        <f t="shared" si="1"/>
        <v>41.542000000000002</v>
      </c>
      <c r="H62" s="8">
        <v>0.98101000000000005</v>
      </c>
      <c r="I62" s="8">
        <v>0.98324</v>
      </c>
      <c r="J62" s="8">
        <v>0.99514000000000002</v>
      </c>
    </row>
    <row r="63" spans="1:10" x14ac:dyDescent="0.25">
      <c r="A63" t="s">
        <v>26</v>
      </c>
      <c r="B63" s="8">
        <v>33</v>
      </c>
      <c r="C63" s="8">
        <v>252.34</v>
      </c>
      <c r="D63" s="8">
        <v>40.308999999999997</v>
      </c>
      <c r="E63" s="8">
        <v>43.197000000000003</v>
      </c>
      <c r="F63" s="8">
        <v>49.167999999999999</v>
      </c>
      <c r="G63" s="11">
        <f t="shared" si="1"/>
        <v>41.483699999999999</v>
      </c>
      <c r="H63" s="8">
        <v>0.98072999999999999</v>
      </c>
      <c r="I63" s="8">
        <v>0.98314999999999997</v>
      </c>
      <c r="J63" s="8">
        <v>0.99497999999999998</v>
      </c>
    </row>
    <row r="64" spans="1:10" x14ac:dyDescent="0.25">
      <c r="A64" t="s">
        <v>26</v>
      </c>
      <c r="B64" s="8">
        <v>34</v>
      </c>
      <c r="C64" s="8">
        <v>220.18879999999999</v>
      </c>
      <c r="D64" s="8">
        <v>40.256</v>
      </c>
      <c r="E64" s="8">
        <v>43.161999999999999</v>
      </c>
      <c r="F64" s="8">
        <v>49.008000000000003</v>
      </c>
      <c r="G64" s="11">
        <f t="shared" si="1"/>
        <v>41.421800000000005</v>
      </c>
      <c r="H64" s="8">
        <v>0.98041</v>
      </c>
      <c r="I64" s="8">
        <v>0.98302</v>
      </c>
      <c r="J64" s="8">
        <v>0.99480999999999997</v>
      </c>
    </row>
    <row r="65" spans="1:10" x14ac:dyDescent="0.25">
      <c r="A65" t="s">
        <v>26</v>
      </c>
      <c r="B65" s="8">
        <v>35</v>
      </c>
      <c r="C65" s="8">
        <v>193.864</v>
      </c>
      <c r="D65" s="8">
        <v>40.198</v>
      </c>
      <c r="E65" s="8">
        <v>43.122</v>
      </c>
      <c r="F65" s="8">
        <v>48.758000000000003</v>
      </c>
      <c r="G65" s="11">
        <f t="shared" si="1"/>
        <v>41.346399999999996</v>
      </c>
      <c r="H65" s="8">
        <v>0.98007</v>
      </c>
      <c r="I65" s="8">
        <v>0.98287000000000002</v>
      </c>
      <c r="J65" s="8">
        <v>0.99458999999999997</v>
      </c>
    </row>
    <row r="66" spans="1:10" x14ac:dyDescent="0.25">
      <c r="A66" t="s">
        <v>26</v>
      </c>
      <c r="B66" s="8">
        <v>36</v>
      </c>
      <c r="C66" s="8">
        <v>170.49520000000001</v>
      </c>
      <c r="D66" s="8">
        <v>40.125999999999998</v>
      </c>
      <c r="E66" s="8">
        <v>43.064</v>
      </c>
      <c r="F66" s="8">
        <v>48.564</v>
      </c>
      <c r="G66" s="11">
        <f t="shared" si="1"/>
        <v>41.263600000000004</v>
      </c>
      <c r="H66" s="8">
        <v>0.97963999999999996</v>
      </c>
      <c r="I66" s="8">
        <v>0.98267000000000004</v>
      </c>
      <c r="J66" s="8">
        <v>0.99441000000000002</v>
      </c>
    </row>
    <row r="67" spans="1:10" x14ac:dyDescent="0.25">
      <c r="A67" t="s">
        <v>26</v>
      </c>
      <c r="B67" s="8">
        <v>37</v>
      </c>
      <c r="C67" s="8">
        <v>152.27680000000001</v>
      </c>
      <c r="D67" s="8">
        <v>40.049999999999997</v>
      </c>
      <c r="E67" s="8">
        <v>43</v>
      </c>
      <c r="F67" s="8">
        <v>48.31</v>
      </c>
      <c r="G67" s="11">
        <f t="shared" si="1"/>
        <v>41.170999999999999</v>
      </c>
      <c r="H67" s="8">
        <v>0.97918000000000005</v>
      </c>
      <c r="I67" s="8">
        <v>0.98241999999999996</v>
      </c>
      <c r="J67" s="8">
        <v>0.99416000000000004</v>
      </c>
    </row>
    <row r="68" spans="1:10" x14ac:dyDescent="0.25">
      <c r="A68" t="s">
        <v>26</v>
      </c>
      <c r="B68">
        <v>38</v>
      </c>
      <c r="C68" s="8">
        <v>136.55439999999999</v>
      </c>
      <c r="D68" s="8">
        <v>39.966000000000001</v>
      </c>
      <c r="E68" s="8">
        <v>42.915999999999997</v>
      </c>
      <c r="F68" s="8">
        <v>48.006</v>
      </c>
      <c r="G68" s="11">
        <f t="shared" si="1"/>
        <v>41.065000000000005</v>
      </c>
      <c r="H68" s="8">
        <v>0.97865000000000002</v>
      </c>
      <c r="I68" s="8">
        <v>0.98209999999999997</v>
      </c>
      <c r="J68" s="8">
        <v>0.99389000000000005</v>
      </c>
    </row>
    <row r="69" spans="1:10" x14ac:dyDescent="0.25">
      <c r="A69" t="s">
        <v>26</v>
      </c>
      <c r="B69">
        <v>39</v>
      </c>
      <c r="C69" s="8">
        <v>123.3312</v>
      </c>
      <c r="D69" s="8">
        <v>39.869</v>
      </c>
      <c r="E69" s="8">
        <v>42.902999999999999</v>
      </c>
      <c r="F69" s="8">
        <v>47.970999999999997</v>
      </c>
      <c r="G69" s="11">
        <f t="shared" si="1"/>
        <v>40.982600000000005</v>
      </c>
      <c r="H69" s="8">
        <v>0.97804999999999997</v>
      </c>
      <c r="I69" s="8">
        <v>0.98202999999999996</v>
      </c>
      <c r="J69" s="8">
        <v>0.99382999999999999</v>
      </c>
    </row>
    <row r="70" spans="1:10" x14ac:dyDescent="0.25">
      <c r="A70" t="s">
        <v>26</v>
      </c>
      <c r="B70">
        <v>40</v>
      </c>
      <c r="C70" s="8">
        <v>110.8912</v>
      </c>
      <c r="D70" s="8">
        <v>39.762</v>
      </c>
      <c r="E70" s="8">
        <v>42.82</v>
      </c>
      <c r="F70" s="8">
        <v>47.600999999999999</v>
      </c>
      <c r="G70" s="11">
        <f t="shared" si="1"/>
        <v>40.851700000000001</v>
      </c>
      <c r="H70" s="8">
        <v>0.97736999999999996</v>
      </c>
      <c r="I70" s="8">
        <v>0.98179000000000005</v>
      </c>
      <c r="J70" s="8">
        <v>0.99355000000000004</v>
      </c>
    </row>
    <row r="71" spans="1:10" x14ac:dyDescent="0.25">
      <c r="A71" t="s">
        <v>26</v>
      </c>
      <c r="B71">
        <v>41</v>
      </c>
      <c r="C71" s="8">
        <v>100.7512</v>
      </c>
      <c r="D71" s="8">
        <v>39.639000000000003</v>
      </c>
      <c r="E71" s="8">
        <v>42.820999999999998</v>
      </c>
      <c r="F71" s="8">
        <v>47.63</v>
      </c>
      <c r="G71" s="11">
        <f t="shared" ref="G71:G121" si="2">D71*0.8+E71*0.1+F71*0.1</f>
        <v>40.756300000000003</v>
      </c>
      <c r="H71" s="8">
        <v>0.97658999999999996</v>
      </c>
      <c r="I71" s="8">
        <v>0.98172000000000004</v>
      </c>
      <c r="J71" s="8">
        <v>0.99353999999999998</v>
      </c>
    </row>
    <row r="72" spans="1:10" x14ac:dyDescent="0.25">
      <c r="A72" t="s">
        <v>26</v>
      </c>
      <c r="B72">
        <v>42</v>
      </c>
      <c r="C72" s="8">
        <v>91.051199999999994</v>
      </c>
      <c r="D72" s="8">
        <v>39.51</v>
      </c>
      <c r="E72" s="8">
        <v>42.697000000000003</v>
      </c>
      <c r="F72" s="8">
        <v>47.277999999999999</v>
      </c>
      <c r="G72" s="11">
        <f t="shared" si="2"/>
        <v>40.605500000000006</v>
      </c>
      <c r="H72" s="8">
        <v>0.97574000000000005</v>
      </c>
      <c r="I72" s="8">
        <v>0.98129999999999995</v>
      </c>
      <c r="J72" s="8">
        <v>0.99322999999999995</v>
      </c>
    </row>
    <row r="73" spans="1:10" x14ac:dyDescent="0.25">
      <c r="A73" t="s">
        <v>26</v>
      </c>
      <c r="B73">
        <v>43</v>
      </c>
      <c r="C73" s="8">
        <v>83.376000000000005</v>
      </c>
      <c r="D73" s="8">
        <v>39.363</v>
      </c>
      <c r="E73" s="8">
        <v>42.688000000000002</v>
      </c>
      <c r="F73" s="8">
        <v>47.290999999999997</v>
      </c>
      <c r="G73" s="11">
        <f t="shared" si="2"/>
        <v>40.488300000000002</v>
      </c>
      <c r="H73" s="8">
        <v>0.97479000000000005</v>
      </c>
      <c r="I73" s="8">
        <v>0.98124999999999996</v>
      </c>
      <c r="J73" s="8">
        <v>0.99317999999999995</v>
      </c>
    </row>
    <row r="74" spans="1:10" x14ac:dyDescent="0.25">
      <c r="A74" t="s">
        <v>26</v>
      </c>
      <c r="B74">
        <v>44</v>
      </c>
      <c r="C74" s="8">
        <v>75.643199999999993</v>
      </c>
      <c r="D74" s="8">
        <v>39.201999999999998</v>
      </c>
      <c r="E74" s="8">
        <v>42.542999999999999</v>
      </c>
      <c r="F74" s="8">
        <v>46.802</v>
      </c>
      <c r="G74" s="11">
        <f t="shared" si="2"/>
        <v>40.296099999999996</v>
      </c>
      <c r="H74" s="8">
        <v>0.97372000000000003</v>
      </c>
      <c r="I74" s="8">
        <v>0.98070999999999997</v>
      </c>
      <c r="J74" s="8">
        <v>0.99285000000000001</v>
      </c>
    </row>
    <row r="75" spans="1:10" x14ac:dyDescent="0.25">
      <c r="A75" t="s">
        <v>26</v>
      </c>
      <c r="B75">
        <v>45</v>
      </c>
      <c r="C75" s="8">
        <v>69.466399999999993</v>
      </c>
      <c r="D75" s="8">
        <v>39.011000000000003</v>
      </c>
      <c r="E75" s="8">
        <v>42.506</v>
      </c>
      <c r="F75" s="8">
        <v>46.845999999999997</v>
      </c>
      <c r="G75" s="11">
        <f t="shared" si="2"/>
        <v>40.144000000000005</v>
      </c>
      <c r="H75" s="8">
        <v>0.97245999999999999</v>
      </c>
      <c r="I75" s="8">
        <v>0.98065999999999998</v>
      </c>
      <c r="J75" s="8">
        <v>0.99282000000000004</v>
      </c>
    </row>
    <row r="76" spans="1:10" x14ac:dyDescent="0.25">
      <c r="A76" t="s">
        <v>26</v>
      </c>
      <c r="B76">
        <v>46</v>
      </c>
      <c r="C76" s="8">
        <v>63.430399999999999</v>
      </c>
      <c r="D76" s="8">
        <v>38.817999999999998</v>
      </c>
      <c r="E76" s="8">
        <v>42.362000000000002</v>
      </c>
      <c r="F76" s="8">
        <v>46.54</v>
      </c>
      <c r="G76" s="11">
        <f t="shared" si="2"/>
        <v>39.944599999999994</v>
      </c>
      <c r="H76" s="8">
        <v>0.97119999999999995</v>
      </c>
      <c r="I76" s="8">
        <v>0.98023000000000005</v>
      </c>
      <c r="J76" s="8">
        <v>0.99250000000000005</v>
      </c>
    </row>
    <row r="77" spans="1:10" x14ac:dyDescent="0.25">
      <c r="A77" t="s">
        <v>26</v>
      </c>
      <c r="B77">
        <v>47</v>
      </c>
      <c r="C77" s="8">
        <v>58.183999999999997</v>
      </c>
      <c r="D77" s="8">
        <v>38.590000000000003</v>
      </c>
      <c r="E77" s="8">
        <v>42.216999999999999</v>
      </c>
      <c r="F77" s="8">
        <v>45.898000000000003</v>
      </c>
      <c r="G77" s="11">
        <f t="shared" si="2"/>
        <v>39.683500000000009</v>
      </c>
      <c r="H77" s="8">
        <v>0.96963999999999995</v>
      </c>
      <c r="I77" s="8">
        <v>0.97967000000000004</v>
      </c>
      <c r="J77" s="8">
        <v>0.99212999999999996</v>
      </c>
    </row>
    <row r="78" spans="1:10" x14ac:dyDescent="0.25">
      <c r="A78" t="s">
        <v>26</v>
      </c>
      <c r="B78">
        <v>48</v>
      </c>
      <c r="C78" s="8">
        <v>53.484000000000002</v>
      </c>
      <c r="D78" s="8">
        <v>38.348999999999997</v>
      </c>
      <c r="E78" s="8">
        <v>42.045999999999999</v>
      </c>
      <c r="F78" s="8">
        <v>45.543999999999997</v>
      </c>
      <c r="G78" s="11">
        <f t="shared" si="2"/>
        <v>39.438200000000002</v>
      </c>
      <c r="H78" s="8">
        <v>0.96797</v>
      </c>
      <c r="I78" s="8">
        <v>0.97912999999999994</v>
      </c>
      <c r="J78" s="8">
        <v>0.99167000000000005</v>
      </c>
    </row>
    <row r="79" spans="1:10" x14ac:dyDescent="0.25">
      <c r="A79" t="s">
        <v>26</v>
      </c>
      <c r="B79">
        <v>49</v>
      </c>
      <c r="C79" s="8">
        <v>49.152799999999999</v>
      </c>
      <c r="D79" s="8">
        <v>38.085999999999999</v>
      </c>
      <c r="E79" s="8">
        <v>41.798000000000002</v>
      </c>
      <c r="F79" s="8">
        <v>44.847999999999999</v>
      </c>
      <c r="G79" s="11">
        <f t="shared" si="2"/>
        <v>39.133400000000002</v>
      </c>
      <c r="H79" s="8">
        <v>0.96609999999999996</v>
      </c>
      <c r="I79" s="8">
        <v>0.97848999999999997</v>
      </c>
      <c r="J79" s="8">
        <v>0.99109999999999998</v>
      </c>
    </row>
    <row r="80" spans="1:10" x14ac:dyDescent="0.25">
      <c r="A80" t="s">
        <v>26</v>
      </c>
      <c r="B80">
        <v>50</v>
      </c>
      <c r="C80" s="8">
        <v>45.7224</v>
      </c>
      <c r="D80" s="8">
        <v>37.813000000000002</v>
      </c>
      <c r="E80" s="8">
        <v>41.567999999999998</v>
      </c>
      <c r="F80" s="8">
        <v>44.210999999999999</v>
      </c>
      <c r="G80" s="11">
        <f t="shared" si="2"/>
        <v>38.828300000000006</v>
      </c>
      <c r="H80" s="8">
        <v>0.96418000000000004</v>
      </c>
      <c r="I80" s="8">
        <v>0.97767000000000004</v>
      </c>
      <c r="J80" s="8">
        <v>0.99053999999999998</v>
      </c>
    </row>
    <row r="81" spans="1:10" x14ac:dyDescent="0.25">
      <c r="A81" t="s">
        <v>26</v>
      </c>
      <c r="B81">
        <v>51</v>
      </c>
      <c r="C81" s="8">
        <v>42.369599999999998</v>
      </c>
      <c r="D81" s="8">
        <v>37.497</v>
      </c>
      <c r="E81" s="8">
        <v>41.262</v>
      </c>
      <c r="F81" s="8">
        <v>43.497</v>
      </c>
      <c r="G81" s="11">
        <f t="shared" si="2"/>
        <v>38.473500000000001</v>
      </c>
      <c r="H81" s="8">
        <v>0.96182000000000001</v>
      </c>
      <c r="I81" s="8">
        <v>0.97697000000000001</v>
      </c>
      <c r="J81" s="8">
        <v>0.98995999999999995</v>
      </c>
    </row>
    <row r="82" spans="1:10" x14ac:dyDescent="0.25">
      <c r="A82" s="8" t="s">
        <v>53</v>
      </c>
      <c r="B82">
        <v>12</v>
      </c>
      <c r="C82" s="8">
        <v>1424372.12</v>
      </c>
      <c r="D82" s="8">
        <v>47.097299999999997</v>
      </c>
      <c r="E82" s="8">
        <v>47.584000000000003</v>
      </c>
      <c r="F82" s="8">
        <v>47.785400000000003</v>
      </c>
      <c r="G82" s="11">
        <f t="shared" si="2"/>
        <v>47.214779999999998</v>
      </c>
      <c r="H82" s="8">
        <v>0.99851400000000001</v>
      </c>
      <c r="I82" s="8">
        <v>0.99793600000000005</v>
      </c>
      <c r="J82" s="8">
        <v>0.99785500000000005</v>
      </c>
    </row>
    <row r="83" spans="1:10" x14ac:dyDescent="0.25">
      <c r="A83" s="8" t="s">
        <v>53</v>
      </c>
      <c r="B83">
        <v>13</v>
      </c>
      <c r="C83" s="8">
        <v>1308034.2056</v>
      </c>
      <c r="D83" s="8">
        <v>46.076500000000003</v>
      </c>
      <c r="E83" s="8">
        <v>46.4527</v>
      </c>
      <c r="F83" s="8">
        <v>46.661700000000003</v>
      </c>
      <c r="G83" s="11">
        <f t="shared" si="2"/>
        <v>46.172640000000008</v>
      </c>
      <c r="H83" s="8">
        <v>0.99810100000000002</v>
      </c>
      <c r="I83" s="8">
        <v>0.99727500000000002</v>
      </c>
      <c r="J83" s="8">
        <v>0.99717999999999996</v>
      </c>
    </row>
    <row r="84" spans="1:10" x14ac:dyDescent="0.25">
      <c r="A84" s="8" t="s">
        <v>53</v>
      </c>
      <c r="B84" s="8">
        <v>14</v>
      </c>
      <c r="C84" s="8">
        <v>1174364.8544000001</v>
      </c>
      <c r="D84" s="8">
        <v>45.084800000000001</v>
      </c>
      <c r="E84" s="8">
        <v>44.8919</v>
      </c>
      <c r="F84" s="8">
        <v>44.956200000000003</v>
      </c>
      <c r="G84" s="11">
        <f t="shared" si="2"/>
        <v>45.052650000000007</v>
      </c>
      <c r="H84" s="8">
        <v>0.99759600000000004</v>
      </c>
      <c r="I84" s="8">
        <v>0.99585000000000001</v>
      </c>
      <c r="J84" s="8">
        <v>0.99550400000000006</v>
      </c>
    </row>
    <row r="85" spans="1:10" x14ac:dyDescent="0.25">
      <c r="A85" s="8" t="s">
        <v>53</v>
      </c>
      <c r="B85" s="8">
        <v>15</v>
      </c>
      <c r="C85" s="8">
        <v>1049053.7775999999</v>
      </c>
      <c r="D85" s="8">
        <v>44.084800000000001</v>
      </c>
      <c r="E85" s="8">
        <v>43.605699999999999</v>
      </c>
      <c r="F85" s="8">
        <v>43.391399999999997</v>
      </c>
      <c r="G85" s="11">
        <f t="shared" si="2"/>
        <v>43.967550000000003</v>
      </c>
      <c r="H85" s="8">
        <v>0.99695299999999998</v>
      </c>
      <c r="I85" s="8">
        <v>0.99438099999999996</v>
      </c>
      <c r="J85" s="8">
        <v>0.99330700000000005</v>
      </c>
    </row>
    <row r="86" spans="1:10" x14ac:dyDescent="0.25">
      <c r="A86" s="8" t="s">
        <v>53</v>
      </c>
      <c r="B86" s="8">
        <v>16</v>
      </c>
      <c r="C86">
        <v>932461.75439999998</v>
      </c>
      <c r="D86">
        <v>43.072299999999998</v>
      </c>
      <c r="E86">
        <v>42.559899999999999</v>
      </c>
      <c r="F86">
        <v>42.084200000000003</v>
      </c>
      <c r="G86" s="11">
        <f t="shared" si="2"/>
        <v>42.922249999999991</v>
      </c>
      <c r="H86">
        <v>0.99612400000000001</v>
      </c>
      <c r="I86">
        <v>0.99281699999999995</v>
      </c>
      <c r="J86">
        <v>0.99051100000000003</v>
      </c>
    </row>
    <row r="87" spans="1:10" x14ac:dyDescent="0.25">
      <c r="A87" s="8" t="s">
        <v>53</v>
      </c>
      <c r="B87" s="8">
        <v>17</v>
      </c>
      <c r="C87">
        <v>817066.13439999998</v>
      </c>
      <c r="D87">
        <v>42.081299999999999</v>
      </c>
      <c r="E87">
        <v>41.398200000000003</v>
      </c>
      <c r="F87">
        <v>40.884500000000003</v>
      </c>
      <c r="G87" s="11">
        <f t="shared" si="2"/>
        <v>41.89331</v>
      </c>
      <c r="H87">
        <v>0.99509899999999996</v>
      </c>
      <c r="I87">
        <v>0.99058900000000005</v>
      </c>
      <c r="J87">
        <v>0.98733099999999996</v>
      </c>
    </row>
    <row r="88" spans="1:10" x14ac:dyDescent="0.25">
      <c r="A88" s="8" t="s">
        <v>53</v>
      </c>
      <c r="B88" s="8">
        <v>18</v>
      </c>
      <c r="C88">
        <v>707586.43359999999</v>
      </c>
      <c r="D88">
        <v>41.075000000000003</v>
      </c>
      <c r="E88">
        <v>40.282600000000002</v>
      </c>
      <c r="F88">
        <v>40.152500000000003</v>
      </c>
      <c r="G88" s="11">
        <f t="shared" si="2"/>
        <v>40.903510000000011</v>
      </c>
      <c r="H88">
        <v>0.99377899999999997</v>
      </c>
      <c r="I88">
        <v>0.98745400000000005</v>
      </c>
      <c r="J88">
        <v>0.98499099999999995</v>
      </c>
    </row>
    <row r="89" spans="1:10" x14ac:dyDescent="0.25">
      <c r="A89" s="8" t="s">
        <v>53</v>
      </c>
      <c r="B89" s="8">
        <v>19</v>
      </c>
      <c r="C89">
        <v>544603.79520000005</v>
      </c>
      <c r="D89">
        <v>39.525799999999997</v>
      </c>
      <c r="E89">
        <v>38.669400000000003</v>
      </c>
      <c r="F89">
        <v>39.616</v>
      </c>
      <c r="G89" s="11">
        <f t="shared" si="2"/>
        <v>39.449179999999998</v>
      </c>
      <c r="H89">
        <v>0.99062600000000001</v>
      </c>
      <c r="I89">
        <v>0.97977599999999998</v>
      </c>
      <c r="J89">
        <v>0.98343199999999997</v>
      </c>
    </row>
    <row r="90" spans="1:10" x14ac:dyDescent="0.25">
      <c r="A90" s="8" t="s">
        <v>53</v>
      </c>
      <c r="B90" s="8">
        <v>20</v>
      </c>
      <c r="C90">
        <v>429501.34960000002</v>
      </c>
      <c r="D90">
        <v>38.371899999999997</v>
      </c>
      <c r="E90">
        <v>37.686500000000002</v>
      </c>
      <c r="F90">
        <v>39.234000000000002</v>
      </c>
      <c r="G90" s="11">
        <f t="shared" si="2"/>
        <v>38.389569999999999</v>
      </c>
      <c r="H90">
        <v>0.98765999999999998</v>
      </c>
      <c r="I90">
        <v>0.97447799999999996</v>
      </c>
      <c r="J90">
        <v>0.98224999999999996</v>
      </c>
    </row>
    <row r="91" spans="1:10" x14ac:dyDescent="0.25">
      <c r="A91" s="8" t="s">
        <v>53</v>
      </c>
      <c r="B91" s="8">
        <v>21</v>
      </c>
      <c r="C91">
        <v>314728.67440000002</v>
      </c>
      <c r="D91">
        <v>37.108600000000003</v>
      </c>
      <c r="E91">
        <v>36.966900000000003</v>
      </c>
      <c r="F91">
        <v>39.030799999999999</v>
      </c>
      <c r="G91" s="11">
        <f t="shared" si="2"/>
        <v>37.286650000000009</v>
      </c>
      <c r="H91">
        <v>0.98291200000000001</v>
      </c>
      <c r="I91">
        <v>0.96916199999999997</v>
      </c>
      <c r="J91">
        <v>0.98166500000000001</v>
      </c>
    </row>
    <row r="92" spans="1:10" x14ac:dyDescent="0.25">
      <c r="A92" s="8" t="s">
        <v>53</v>
      </c>
      <c r="B92" s="8">
        <v>22</v>
      </c>
      <c r="C92">
        <v>235955.68160000001</v>
      </c>
      <c r="D92">
        <v>36.182600000000001</v>
      </c>
      <c r="E92">
        <v>36.650100000000002</v>
      </c>
      <c r="F92">
        <v>38.867600000000003</v>
      </c>
      <c r="G92" s="11">
        <f t="shared" si="2"/>
        <v>36.497850000000007</v>
      </c>
      <c r="H92">
        <v>0.97763999999999995</v>
      </c>
      <c r="I92">
        <v>0.966974</v>
      </c>
      <c r="J92">
        <v>0.981105</v>
      </c>
    </row>
    <row r="93" spans="1:10" x14ac:dyDescent="0.25">
      <c r="A93" s="8" t="s">
        <v>53</v>
      </c>
      <c r="B93" s="8">
        <v>23</v>
      </c>
      <c r="C93" s="8">
        <v>161739.5496</v>
      </c>
      <c r="D93" s="8">
        <v>35.249699999999997</v>
      </c>
      <c r="E93" s="8">
        <v>36.415999999999997</v>
      </c>
      <c r="F93" s="8">
        <v>38.736899999999999</v>
      </c>
      <c r="G93" s="11">
        <f t="shared" si="2"/>
        <v>35.715049999999998</v>
      </c>
      <c r="H93" s="8">
        <v>0.96957700000000002</v>
      </c>
      <c r="I93" s="8">
        <v>0.96544799999999997</v>
      </c>
      <c r="J93" s="8">
        <v>0.98052099999999998</v>
      </c>
    </row>
    <row r="94" spans="1:10" x14ac:dyDescent="0.25">
      <c r="A94" s="8" t="s">
        <v>53</v>
      </c>
      <c r="B94" s="8">
        <v>24</v>
      </c>
      <c r="C94" s="8">
        <v>102866.192</v>
      </c>
      <c r="D94" s="8">
        <v>34.520800000000001</v>
      </c>
      <c r="E94" s="8">
        <v>36.193399999999997</v>
      </c>
      <c r="F94" s="8">
        <v>38.648200000000003</v>
      </c>
      <c r="G94" s="11">
        <f t="shared" si="2"/>
        <v>35.100800000000007</v>
      </c>
      <c r="H94" s="8">
        <v>0.96377599999999997</v>
      </c>
      <c r="I94" s="8">
        <v>0.96400399999999997</v>
      </c>
      <c r="J94" s="8">
        <v>0.97996799999999995</v>
      </c>
    </row>
    <row r="95" spans="1:10" x14ac:dyDescent="0.25">
      <c r="A95" s="8" t="s">
        <v>53</v>
      </c>
      <c r="B95" s="8">
        <v>25</v>
      </c>
      <c r="C95" s="8">
        <v>70874.156799999997</v>
      </c>
      <c r="D95" s="8">
        <v>34.118000000000002</v>
      </c>
      <c r="E95" s="8">
        <v>36.057299999999998</v>
      </c>
      <c r="F95" s="8">
        <v>38.599200000000003</v>
      </c>
      <c r="G95" s="11">
        <f t="shared" si="2"/>
        <v>34.760050000000007</v>
      </c>
      <c r="H95" s="8">
        <v>0.96006599999999997</v>
      </c>
      <c r="I95" s="8">
        <v>0.96298799999999996</v>
      </c>
      <c r="J95" s="8">
        <v>0.97960400000000003</v>
      </c>
    </row>
    <row r="96" spans="1:10" x14ac:dyDescent="0.25">
      <c r="A96" s="8" t="s">
        <v>53</v>
      </c>
      <c r="B96" s="8">
        <v>26</v>
      </c>
      <c r="C96" s="8">
        <v>42946.592799999999</v>
      </c>
      <c r="D96" s="8">
        <v>33.750100000000003</v>
      </c>
      <c r="E96" s="8">
        <v>35.946800000000003</v>
      </c>
      <c r="F96" s="8">
        <v>38.548000000000002</v>
      </c>
      <c r="G96" s="11">
        <f t="shared" si="2"/>
        <v>34.449560000000005</v>
      </c>
      <c r="H96" s="8">
        <v>0.95688300000000004</v>
      </c>
      <c r="I96" s="8">
        <v>0.96184000000000003</v>
      </c>
      <c r="J96" s="8">
        <v>0.97915799999999997</v>
      </c>
    </row>
    <row r="97" spans="1:10" x14ac:dyDescent="0.25">
      <c r="A97" s="8" t="s">
        <v>53</v>
      </c>
      <c r="B97" s="8">
        <v>27</v>
      </c>
      <c r="C97" s="8">
        <v>30104.403200000001</v>
      </c>
      <c r="D97" s="8">
        <v>33.575699999999998</v>
      </c>
      <c r="E97" s="8">
        <v>35.892000000000003</v>
      </c>
      <c r="F97" s="8">
        <v>38.504899999999999</v>
      </c>
      <c r="G97" s="11">
        <f t="shared" si="2"/>
        <v>34.300249999999998</v>
      </c>
      <c r="H97" s="8">
        <v>0.95546600000000004</v>
      </c>
      <c r="I97" s="8">
        <v>0.96124299999999996</v>
      </c>
      <c r="J97" s="8">
        <v>0.97876099999999999</v>
      </c>
    </row>
    <row r="98" spans="1:10" x14ac:dyDescent="0.25">
      <c r="A98" s="8" t="s">
        <v>53</v>
      </c>
      <c r="B98" s="8">
        <v>28</v>
      </c>
      <c r="C98" s="8">
        <v>20444.430400000001</v>
      </c>
      <c r="D98" s="8">
        <v>33.436900000000001</v>
      </c>
      <c r="E98" s="8">
        <v>35.850999999999999</v>
      </c>
      <c r="F98" s="8">
        <v>38.462800000000001</v>
      </c>
      <c r="G98" s="11">
        <f t="shared" si="2"/>
        <v>34.180900000000008</v>
      </c>
      <c r="H98" s="8">
        <v>0.95422399999999996</v>
      </c>
      <c r="I98" s="8">
        <v>0.960704</v>
      </c>
      <c r="J98" s="8">
        <v>0.97836400000000001</v>
      </c>
    </row>
    <row r="99" spans="1:10" x14ac:dyDescent="0.25">
      <c r="A99" s="8" t="s">
        <v>53</v>
      </c>
      <c r="B99" s="8">
        <v>29</v>
      </c>
      <c r="C99" s="8">
        <v>12418.0592</v>
      </c>
      <c r="D99" s="8">
        <v>33.319200000000002</v>
      </c>
      <c r="E99" s="8">
        <v>35.826700000000002</v>
      </c>
      <c r="F99" s="8">
        <v>38.421999999999997</v>
      </c>
      <c r="G99" s="11">
        <f t="shared" si="2"/>
        <v>34.08023</v>
      </c>
      <c r="H99" s="8">
        <v>0.95306000000000002</v>
      </c>
      <c r="I99" s="8">
        <v>0.96028599999999997</v>
      </c>
      <c r="J99" s="8">
        <v>0.97790500000000002</v>
      </c>
    </row>
    <row r="100" spans="1:10" x14ac:dyDescent="0.25">
      <c r="A100" s="8" t="s">
        <v>53</v>
      </c>
      <c r="B100" s="8">
        <v>30</v>
      </c>
      <c r="C100" s="8">
        <v>8126.8512000000001</v>
      </c>
      <c r="D100" s="8">
        <v>33.236699999999999</v>
      </c>
      <c r="E100" s="8">
        <v>35.803600000000003</v>
      </c>
      <c r="F100" s="8">
        <v>38.367899999999999</v>
      </c>
      <c r="G100" s="11">
        <f t="shared" si="2"/>
        <v>34.006509999999999</v>
      </c>
      <c r="H100" s="8">
        <v>0.95218000000000003</v>
      </c>
      <c r="I100" s="8">
        <v>0.95979999999999999</v>
      </c>
      <c r="J100" s="8">
        <v>0.97730700000000004</v>
      </c>
    </row>
    <row r="101" spans="1:10" x14ac:dyDescent="0.25">
      <c r="A101" s="8" t="s">
        <v>53</v>
      </c>
      <c r="B101" s="8">
        <v>31</v>
      </c>
      <c r="C101" s="8">
        <v>5120.848</v>
      </c>
      <c r="D101" s="8">
        <v>33.152299999999997</v>
      </c>
      <c r="E101" s="8">
        <v>35.775799999999997</v>
      </c>
      <c r="F101" s="8">
        <v>38.311100000000003</v>
      </c>
      <c r="G101" s="11">
        <f t="shared" si="2"/>
        <v>33.930529999999997</v>
      </c>
      <c r="H101" s="8">
        <v>0.95119699999999996</v>
      </c>
      <c r="I101" s="8">
        <v>0.95922499999999999</v>
      </c>
      <c r="J101" s="8">
        <v>0.97666799999999998</v>
      </c>
    </row>
    <row r="102" spans="1:10" x14ac:dyDescent="0.25">
      <c r="A102" s="8" t="s">
        <v>53</v>
      </c>
      <c r="B102" s="8">
        <v>32</v>
      </c>
      <c r="C102" s="8">
        <v>3289.2631999999999</v>
      </c>
      <c r="D102" s="8">
        <v>33.098300000000002</v>
      </c>
      <c r="E102" s="8">
        <v>35.751199999999997</v>
      </c>
      <c r="F102" s="8">
        <v>38.257399999999997</v>
      </c>
      <c r="G102" s="11">
        <f t="shared" si="2"/>
        <v>33.879500000000007</v>
      </c>
      <c r="H102" s="8">
        <v>0.95052899999999996</v>
      </c>
      <c r="I102" s="8">
        <v>0.95865999999999996</v>
      </c>
      <c r="J102" s="8">
        <v>0.97598099999999999</v>
      </c>
    </row>
    <row r="103" spans="1:10" x14ac:dyDescent="0.25">
      <c r="A103" s="8" t="s">
        <v>53</v>
      </c>
      <c r="B103" s="8">
        <v>33</v>
      </c>
      <c r="C103" s="8">
        <v>2092.9112</v>
      </c>
      <c r="D103" s="8">
        <v>33.040399999999998</v>
      </c>
      <c r="E103" s="8">
        <v>35.724299999999999</v>
      </c>
      <c r="F103" s="8">
        <v>38.190899999999999</v>
      </c>
      <c r="G103" s="11">
        <f t="shared" si="2"/>
        <v>33.823840000000004</v>
      </c>
      <c r="H103" s="8">
        <v>0.94976700000000003</v>
      </c>
      <c r="I103" s="8">
        <v>0.95799599999999996</v>
      </c>
      <c r="J103" s="8">
        <v>0.97516899999999995</v>
      </c>
    </row>
    <row r="104" spans="1:10" x14ac:dyDescent="0.25">
      <c r="A104" s="8" t="s">
        <v>53</v>
      </c>
      <c r="B104" s="8">
        <v>34</v>
      </c>
      <c r="C104" s="8">
        <v>1476.4223999999999</v>
      </c>
      <c r="D104" s="8">
        <v>32.982100000000003</v>
      </c>
      <c r="E104" s="8">
        <v>35.691000000000003</v>
      </c>
      <c r="F104" s="8">
        <v>38.1128</v>
      </c>
      <c r="G104" s="11">
        <f t="shared" si="2"/>
        <v>33.76606000000001</v>
      </c>
      <c r="H104" s="8">
        <v>0.94898300000000002</v>
      </c>
      <c r="I104" s="8">
        <v>0.95718400000000003</v>
      </c>
      <c r="J104" s="8">
        <v>0.97416800000000003</v>
      </c>
    </row>
    <row r="105" spans="1:10" x14ac:dyDescent="0.25">
      <c r="A105" s="8" t="s">
        <v>53</v>
      </c>
      <c r="B105" s="8">
        <v>35</v>
      </c>
      <c r="C105" s="8">
        <v>1182.2927999999999</v>
      </c>
      <c r="D105" s="8">
        <v>32.910800000000002</v>
      </c>
      <c r="E105" s="8">
        <v>35.651800000000001</v>
      </c>
      <c r="F105" s="8">
        <v>38.027999999999999</v>
      </c>
      <c r="G105" s="11">
        <f t="shared" si="2"/>
        <v>33.696620000000003</v>
      </c>
      <c r="H105" s="8">
        <v>0.94799699999999998</v>
      </c>
      <c r="I105" s="8">
        <v>0.95622499999999999</v>
      </c>
      <c r="J105" s="8">
        <v>0.97306899999999996</v>
      </c>
    </row>
    <row r="106" spans="1:10" x14ac:dyDescent="0.25">
      <c r="A106" s="8" t="s">
        <v>53</v>
      </c>
      <c r="B106" s="8">
        <v>36</v>
      </c>
      <c r="C106" s="8">
        <v>987.34079999999994</v>
      </c>
      <c r="D106" s="8">
        <v>32.821599999999997</v>
      </c>
      <c r="E106" s="8">
        <v>35.609299999999998</v>
      </c>
      <c r="F106" s="8">
        <v>37.9328</v>
      </c>
      <c r="G106" s="11">
        <f t="shared" si="2"/>
        <v>33.611489999999996</v>
      </c>
      <c r="H106" s="8">
        <v>0.94672500000000004</v>
      </c>
      <c r="I106" s="8">
        <v>0.95522399999999996</v>
      </c>
      <c r="J106" s="8">
        <v>0.97184400000000004</v>
      </c>
    </row>
    <row r="107" spans="1:10" x14ac:dyDescent="0.25">
      <c r="A107" s="8" t="s">
        <v>53</v>
      </c>
      <c r="B107" s="8">
        <v>37</v>
      </c>
      <c r="C107" s="8">
        <v>848.85440000000006</v>
      </c>
      <c r="D107" s="8">
        <v>32.7254</v>
      </c>
      <c r="E107" s="8">
        <v>35.5075</v>
      </c>
      <c r="F107" s="8">
        <v>37.494999999999997</v>
      </c>
      <c r="G107" s="11">
        <f t="shared" si="2"/>
        <v>33.48057</v>
      </c>
      <c r="H107" s="8">
        <v>0.94530999999999998</v>
      </c>
      <c r="I107" s="8">
        <v>0.952905</v>
      </c>
      <c r="J107" s="8">
        <v>0.96591700000000003</v>
      </c>
    </row>
    <row r="108" spans="1:10" x14ac:dyDescent="0.25">
      <c r="A108" s="8" t="s">
        <v>53</v>
      </c>
      <c r="B108">
        <v>38</v>
      </c>
      <c r="C108" s="8">
        <v>738.32320000000004</v>
      </c>
      <c r="D108" s="8">
        <v>32.618200000000002</v>
      </c>
      <c r="E108" s="8">
        <v>35.454700000000003</v>
      </c>
      <c r="F108" s="8">
        <v>37.364400000000003</v>
      </c>
      <c r="G108" s="11">
        <f t="shared" si="2"/>
        <v>33.376470000000005</v>
      </c>
      <c r="H108" s="8">
        <v>0.94368799999999997</v>
      </c>
      <c r="I108" s="8">
        <v>0.95153900000000002</v>
      </c>
      <c r="J108" s="8">
        <v>0.96384400000000003</v>
      </c>
    </row>
    <row r="109" spans="1:10" x14ac:dyDescent="0.25">
      <c r="A109" s="8" t="s">
        <v>53</v>
      </c>
      <c r="B109">
        <v>39</v>
      </c>
      <c r="C109" s="8">
        <v>653.90319999999997</v>
      </c>
      <c r="D109" s="8">
        <v>32.498600000000003</v>
      </c>
      <c r="E109" s="8">
        <v>35.444800000000001</v>
      </c>
      <c r="F109" s="8">
        <v>37.354599999999998</v>
      </c>
      <c r="G109" s="11">
        <f t="shared" si="2"/>
        <v>33.278820000000003</v>
      </c>
      <c r="H109" s="8">
        <v>0.94182399999999999</v>
      </c>
      <c r="I109" s="8">
        <v>0.95133299999999998</v>
      </c>
      <c r="J109" s="8">
        <v>0.96372800000000003</v>
      </c>
    </row>
    <row r="110" spans="1:10" x14ac:dyDescent="0.25">
      <c r="A110" s="8" t="s">
        <v>53</v>
      </c>
      <c r="B110">
        <v>40</v>
      </c>
      <c r="C110" s="8">
        <v>574.81679999999994</v>
      </c>
      <c r="D110" s="8">
        <v>32.360999999999997</v>
      </c>
      <c r="E110" s="8">
        <v>35.385800000000003</v>
      </c>
      <c r="F110" s="8">
        <v>37.226199999999999</v>
      </c>
      <c r="G110" s="11">
        <f t="shared" si="2"/>
        <v>33.15</v>
      </c>
      <c r="H110" s="8">
        <v>0.93963700000000006</v>
      </c>
      <c r="I110" s="8">
        <v>0.94990600000000003</v>
      </c>
      <c r="J110" s="8">
        <v>0.96167199999999997</v>
      </c>
    </row>
    <row r="111" spans="1:10" x14ac:dyDescent="0.25">
      <c r="A111" s="8" t="s">
        <v>53</v>
      </c>
      <c r="B111">
        <v>41</v>
      </c>
      <c r="C111" s="8">
        <v>512.55439999999999</v>
      </c>
      <c r="D111" s="8">
        <v>32.209600000000002</v>
      </c>
      <c r="E111" s="8">
        <v>35.372300000000003</v>
      </c>
      <c r="F111" s="8">
        <v>37.213799999999999</v>
      </c>
      <c r="G111" s="11">
        <f t="shared" si="2"/>
        <v>33.026290000000003</v>
      </c>
      <c r="H111" s="8">
        <v>0.93713599999999997</v>
      </c>
      <c r="I111" s="8">
        <v>0.94967100000000004</v>
      </c>
      <c r="J111" s="8">
        <v>0.96151399999999998</v>
      </c>
    </row>
    <row r="112" spans="1:10" x14ac:dyDescent="0.25">
      <c r="A112" s="8" t="s">
        <v>53</v>
      </c>
      <c r="B112">
        <v>42</v>
      </c>
      <c r="C112" s="8">
        <v>453.24079999999998</v>
      </c>
      <c r="D112" s="8">
        <v>32.036499999999997</v>
      </c>
      <c r="E112" s="8">
        <v>35.308100000000003</v>
      </c>
      <c r="F112" s="8">
        <v>37.066899999999997</v>
      </c>
      <c r="G112" s="11">
        <f t="shared" si="2"/>
        <v>32.866700000000002</v>
      </c>
      <c r="H112" s="8">
        <v>0.934195</v>
      </c>
      <c r="I112" s="8">
        <v>0.94802900000000001</v>
      </c>
      <c r="J112" s="8">
        <v>0.95906800000000003</v>
      </c>
    </row>
    <row r="113" spans="1:10" x14ac:dyDescent="0.25">
      <c r="A113" s="8" t="s">
        <v>53</v>
      </c>
      <c r="B113">
        <v>43</v>
      </c>
      <c r="C113" s="8">
        <v>403.66239999999999</v>
      </c>
      <c r="D113" s="8">
        <v>31.846299999999999</v>
      </c>
      <c r="E113" s="8">
        <v>35.292999999999999</v>
      </c>
      <c r="F113" s="8">
        <v>37.058799999999998</v>
      </c>
      <c r="G113" s="11">
        <f t="shared" si="2"/>
        <v>32.712220000000002</v>
      </c>
      <c r="H113" s="8">
        <v>0.93082799999999999</v>
      </c>
      <c r="I113" s="8">
        <v>0.94761899999999999</v>
      </c>
      <c r="J113" s="8">
        <v>0.95895799999999998</v>
      </c>
    </row>
    <row r="114" spans="1:10" x14ac:dyDescent="0.25">
      <c r="A114" s="8" t="s">
        <v>53</v>
      </c>
      <c r="B114">
        <v>44</v>
      </c>
      <c r="C114" s="8">
        <v>356.7432</v>
      </c>
      <c r="D114" s="8">
        <v>31.630500000000001</v>
      </c>
      <c r="E114" s="8">
        <v>35.211300000000001</v>
      </c>
      <c r="F114" s="8">
        <v>36.9041</v>
      </c>
      <c r="G114" s="11">
        <f t="shared" si="2"/>
        <v>32.515940000000001</v>
      </c>
      <c r="H114" s="8">
        <v>0.92680700000000005</v>
      </c>
      <c r="I114" s="8">
        <v>0.94573099999999999</v>
      </c>
      <c r="J114" s="8">
        <v>0.95634699999999995</v>
      </c>
    </row>
    <row r="115" spans="1:10" x14ac:dyDescent="0.25">
      <c r="A115" s="8" t="s">
        <v>53</v>
      </c>
      <c r="B115">
        <v>45</v>
      </c>
      <c r="C115" s="8">
        <v>317.988</v>
      </c>
      <c r="D115" s="8">
        <v>31.395</v>
      </c>
      <c r="E115" s="8">
        <v>35.195099999999996</v>
      </c>
      <c r="F115" s="8">
        <v>36.8872</v>
      </c>
      <c r="G115" s="11">
        <f t="shared" si="2"/>
        <v>32.32423</v>
      </c>
      <c r="H115" s="8">
        <v>0.92228399999999999</v>
      </c>
      <c r="I115" s="8">
        <v>0.94534700000000005</v>
      </c>
      <c r="J115" s="8">
        <v>0.95607399999999998</v>
      </c>
    </row>
    <row r="116" spans="1:10" x14ac:dyDescent="0.25">
      <c r="A116" s="8" t="s">
        <v>53</v>
      </c>
      <c r="B116">
        <v>46</v>
      </c>
      <c r="C116" s="8">
        <v>279.63679999999999</v>
      </c>
      <c r="D116" s="8">
        <v>31.1341</v>
      </c>
      <c r="E116" s="8">
        <v>35.103099999999998</v>
      </c>
      <c r="F116" s="8">
        <v>36.716200000000001</v>
      </c>
      <c r="G116" s="11">
        <f t="shared" si="2"/>
        <v>32.089210000000001</v>
      </c>
      <c r="H116" s="8">
        <v>0.91700899999999996</v>
      </c>
      <c r="I116" s="8">
        <v>0.94303700000000001</v>
      </c>
      <c r="J116" s="8">
        <v>0.95313999999999999</v>
      </c>
    </row>
    <row r="117" spans="1:10" x14ac:dyDescent="0.25">
      <c r="A117" s="8" t="s">
        <v>53</v>
      </c>
      <c r="B117">
        <v>47</v>
      </c>
      <c r="C117" s="8">
        <v>246.16720000000001</v>
      </c>
      <c r="D117" s="8">
        <v>30.852399999999999</v>
      </c>
      <c r="E117" s="8">
        <v>35.023000000000003</v>
      </c>
      <c r="F117" s="8">
        <v>36.557099999999998</v>
      </c>
      <c r="G117" s="11">
        <f t="shared" si="2"/>
        <v>31.839930000000003</v>
      </c>
      <c r="H117" s="8">
        <v>0.91096100000000002</v>
      </c>
      <c r="I117" s="8">
        <v>0.94091599999999997</v>
      </c>
      <c r="J117" s="8">
        <v>0.95036799999999999</v>
      </c>
    </row>
    <row r="118" spans="1:10" x14ac:dyDescent="0.25">
      <c r="A118" s="8" t="s">
        <v>53</v>
      </c>
      <c r="B118">
        <v>48</v>
      </c>
      <c r="C118" s="8">
        <v>215.83760000000001</v>
      </c>
      <c r="D118" s="8">
        <v>30.550999999999998</v>
      </c>
      <c r="E118" s="8">
        <v>34.9251</v>
      </c>
      <c r="F118" s="8">
        <v>36.373600000000003</v>
      </c>
      <c r="G118" s="11">
        <f t="shared" si="2"/>
        <v>31.57067</v>
      </c>
      <c r="H118" s="8">
        <v>0.90421499999999999</v>
      </c>
      <c r="I118" s="8">
        <v>0.93875699999999995</v>
      </c>
      <c r="J118" s="8">
        <v>0.94691899999999996</v>
      </c>
    </row>
    <row r="119" spans="1:10" x14ac:dyDescent="0.25">
      <c r="A119" s="8" t="s">
        <v>53</v>
      </c>
      <c r="B119">
        <v>49</v>
      </c>
      <c r="C119" s="8">
        <v>187.82400000000001</v>
      </c>
      <c r="D119" s="8">
        <v>30.217099999999999</v>
      </c>
      <c r="E119" s="8">
        <v>34.767299999999999</v>
      </c>
      <c r="F119" s="8">
        <v>36.207099999999997</v>
      </c>
      <c r="G119" s="11">
        <f t="shared" si="2"/>
        <v>31.27112</v>
      </c>
      <c r="H119" s="8">
        <v>0.89613900000000002</v>
      </c>
      <c r="I119" s="8">
        <v>0.93563700000000005</v>
      </c>
      <c r="J119" s="8">
        <v>0.94371400000000005</v>
      </c>
    </row>
    <row r="120" spans="1:10" x14ac:dyDescent="0.25">
      <c r="A120" s="8" t="s">
        <v>53</v>
      </c>
      <c r="B120">
        <v>50</v>
      </c>
      <c r="C120" s="8">
        <v>164.09039999999999</v>
      </c>
      <c r="D120" s="8">
        <v>29.889199999999999</v>
      </c>
      <c r="E120" s="8">
        <v>34.654499999999999</v>
      </c>
      <c r="F120" s="8">
        <v>35.992600000000003</v>
      </c>
      <c r="G120" s="11">
        <f t="shared" si="2"/>
        <v>30.976070000000004</v>
      </c>
      <c r="H120" s="8">
        <v>0.88763599999999998</v>
      </c>
      <c r="I120" s="8">
        <v>0.93294500000000002</v>
      </c>
      <c r="J120" s="8">
        <v>0.93972100000000003</v>
      </c>
    </row>
    <row r="121" spans="1:10" x14ac:dyDescent="0.25">
      <c r="A121" s="8" t="s">
        <v>53</v>
      </c>
      <c r="B121">
        <v>51</v>
      </c>
      <c r="C121" s="8">
        <v>142.83279999999999</v>
      </c>
      <c r="D121" s="8">
        <v>29.536999999999999</v>
      </c>
      <c r="E121" s="8">
        <v>34.544800000000002</v>
      </c>
      <c r="F121" s="8">
        <v>35.748699999999999</v>
      </c>
      <c r="G121" s="11">
        <f t="shared" si="2"/>
        <v>30.658950000000001</v>
      </c>
      <c r="H121" s="8">
        <v>0.87805999999999995</v>
      </c>
      <c r="I121" s="8">
        <v>0.92978700000000003</v>
      </c>
      <c r="J121" s="8">
        <v>0.93573300000000004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0a07f2-b47a-4f17-ae63-a8acead6400d" xsi:nil="true"/>
    <lcf76f155ced4ddcb4097134ff3c332f xmlns="7f9398f8-e012-4b22-ae2f-fed012cfaeb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AB9EE0C0AB514194A6531C55797DA8" ma:contentTypeVersion="17" ma:contentTypeDescription="Create a new document." ma:contentTypeScope="" ma:versionID="6ce0aea63b32e980e9e7fe5005f7c873">
  <xsd:schema xmlns:xsd="http://www.w3.org/2001/XMLSchema" xmlns:xs="http://www.w3.org/2001/XMLSchema" xmlns:p="http://schemas.microsoft.com/office/2006/metadata/properties" xmlns:ns2="0f0a07f2-b47a-4f17-ae63-a8acead6400d" xmlns:ns3="7f9398f8-e012-4b22-ae2f-fed012cfaeb4" targetNamespace="http://schemas.microsoft.com/office/2006/metadata/properties" ma:root="true" ma:fieldsID="5b556500feb172ab83f92397e3fd9484" ns2:_="" ns3:_="">
    <xsd:import namespace="0f0a07f2-b47a-4f17-ae63-a8acead6400d"/>
    <xsd:import namespace="7f9398f8-e012-4b22-ae2f-fed012cfae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a07f2-b47a-4f17-ae63-a8acead6400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89de51d-7f0e-4d74-9a52-f9125a599579}" ma:internalName="TaxCatchAll" ma:showField="CatchAllData" ma:web="0f0a07f2-b47a-4f17-ae63-a8acead640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398f8-e012-4b22-ae2f-fed012cfa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d049dfe-3525-43e5-8f81-1f102b2aa2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64C872-64F6-4900-B409-A466BAF99819}">
  <ds:schemaRefs>
    <ds:schemaRef ds:uri="http://purl.org/dc/elements/1.1/"/>
    <ds:schemaRef ds:uri="http://schemas.microsoft.com/office/infopath/2007/PartnerControls"/>
    <ds:schemaRef ds:uri="7f9398f8-e012-4b22-ae2f-fed012cfaeb4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f0a07f2-b47a-4f17-ae63-a8acead6400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47BB4E-7565-4CEA-B8B3-E6E0B3BA85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93F9BC-B615-4506-909B-40DAC6F7BA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Volunteers</vt:lpstr>
      <vt:lpstr>Plots</vt:lpstr>
      <vt:lpstr>HM</vt:lpstr>
      <vt:lpstr>VTM</vt:lpstr>
      <vt:lpstr>VTM-noMCTF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de Lagrange</dc:creator>
  <cp:keywords/>
  <dc:description/>
  <cp:lastModifiedBy>Philippe de Lagrange</cp:lastModifiedBy>
  <cp:revision/>
  <dcterms:created xsi:type="dcterms:W3CDTF">2015-06-05T18:17:20Z</dcterms:created>
  <dcterms:modified xsi:type="dcterms:W3CDTF">2023-04-18T20:22:19Z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0x010100CFAB9EE0C0AB514194A6531C55797DA8</vt:lpwstr>
  </property>
  <property fmtid="{D5CDD505-2E9C-101B-9397-08002B2CF9AE}" pid="3" name="MediaServiceImageTags">
    <vt:lpwstr/>
  </property>
</Properties>
</file>